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1η_23-08-2021 (3 ημ.)\Εξερχόμενα\1η - Θέμα 1ο Τοποθ. Εκπ. σε Λειτ. Κενά\"/>
    </mc:Choice>
  </mc:AlternateContent>
  <bookViews>
    <workbookView xWindow="0" yWindow="0" windowWidth="24240" windowHeight="10830"/>
  </bookViews>
  <sheets>
    <sheet name="ΠΕ03" sheetId="1" r:id="rId1"/>
    <sheet name="ΠΕ04 - ΠΕ85" sheetId="2" r:id="rId2"/>
  </sheets>
  <definedNames>
    <definedName name="_xlnm._FilterDatabase" localSheetId="0" hidden="1">ΠΕ03!$A$2:$P$27</definedName>
    <definedName name="_xlnm.Print_Titles" localSheetId="0">ΠΕ03!$1:$2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L10" i="2"/>
  <c r="P3" i="2" l="1"/>
  <c r="P23" i="2"/>
  <c r="P22" i="2"/>
  <c r="P21" i="2"/>
  <c r="L20" i="2"/>
  <c r="P20" i="2" s="1"/>
  <c r="L19" i="2"/>
  <c r="P19" i="2" s="1"/>
  <c r="L18" i="2"/>
  <c r="P18" i="2" s="1"/>
  <c r="L17" i="2"/>
  <c r="P17" i="2" s="1"/>
  <c r="L16" i="2"/>
  <c r="P16" i="2" s="1"/>
  <c r="L15" i="2"/>
  <c r="P15" i="2" s="1"/>
  <c r="L14" i="2"/>
  <c r="P14" i="2" s="1"/>
  <c r="L13" i="2"/>
  <c r="P13" i="2" s="1"/>
  <c r="P12" i="2"/>
  <c r="P11" i="2"/>
  <c r="P9" i="2"/>
  <c r="L8" i="2"/>
  <c r="P8" i="2" s="1"/>
  <c r="P7" i="2"/>
  <c r="P6" i="2"/>
  <c r="L5" i="2"/>
  <c r="P5" i="2" s="1"/>
  <c r="P4" i="2"/>
  <c r="J23" i="1" l="1"/>
  <c r="N23" i="1" s="1"/>
  <c r="J20" i="1"/>
  <c r="N20" i="1" s="1"/>
  <c r="J19" i="1"/>
  <c r="N19" i="1" s="1"/>
  <c r="J22" i="1"/>
  <c r="N22" i="1" s="1"/>
  <c r="J18" i="1"/>
  <c r="N18" i="1" s="1"/>
  <c r="N24" i="1"/>
  <c r="J17" i="1"/>
  <c r="N17" i="1" s="1"/>
  <c r="J21" i="1"/>
  <c r="N21" i="1" s="1"/>
  <c r="J16" i="1"/>
  <c r="N16" i="1" s="1"/>
  <c r="J15" i="1"/>
  <c r="N15" i="1" s="1"/>
  <c r="N27" i="1"/>
  <c r="N7" i="1"/>
  <c r="N25" i="1"/>
  <c r="N12" i="1"/>
  <c r="N3" i="1"/>
  <c r="N6" i="1"/>
  <c r="J9" i="1"/>
  <c r="N9" i="1" s="1"/>
  <c r="N13" i="1"/>
  <c r="N4" i="1"/>
  <c r="N14" i="1"/>
  <c r="N5" i="1"/>
  <c r="N10" i="1"/>
  <c r="N8" i="1"/>
  <c r="N26" i="1"/>
</calcChain>
</file>

<file path=xl/sharedStrings.xml><?xml version="1.0" encoding="utf-8"?>
<sst xmlns="http://schemas.openxmlformats.org/spreadsheetml/2006/main" count="508" uniqueCount="240">
  <si>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</si>
  <si>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</si>
  <si>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</si>
  <si>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</si>
  <si>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</si>
  <si>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</si>
  <si>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</si>
  <si>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</si>
  <si>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</si>
  <si>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</si>
  <si>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</si>
  <si>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</si>
  <si>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</si>
  <si>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</si>
  <si>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</si>
  <si>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ΑΓΓΕΛΗ</t>
  </si>
  <si>
    <t>ΔΗΜΗΤΡΑ</t>
  </si>
  <si>
    <t xml:space="preserve">ΜΟΥΣΙΚΟ ΓΥΜΝΑΣΙΟ ΜΕ ΛΥΚΕΙΑΚΕΣ ΤΑΞΕΙΣ ΣΙΑΤΙΣΤΑΣ </t>
  </si>
  <si>
    <t>Γ. Από Απόσπαση</t>
  </si>
  <si>
    <t>Τοποθ.</t>
  </si>
  <si>
    <t>Βελβεντό</t>
  </si>
  <si>
    <t>Όχι</t>
  </si>
  <si>
    <t>2ο, 3ο ΓΕ.Λ. Κοζ., 4ο, 2ο, 5ο, 1ο Γυμ. Κοζ., 1ο ΓΕ.Λ. Κοζ., 3ο Γυμ. Κοζ.</t>
  </si>
  <si>
    <t>ΑΘΑΝΑΣΙΑΔΗΣ</t>
  </si>
  <si>
    <t>ΣΤΑΥΡΟΣ</t>
  </si>
  <si>
    <t>ΓΥΜΝΑΣΙΟ ΚΡΟΚΟΥ</t>
  </si>
  <si>
    <t>Α. Οργαν.</t>
  </si>
  <si>
    <t>Συμπλ.</t>
  </si>
  <si>
    <t>Κοζάνη</t>
  </si>
  <si>
    <t>2ο-3ο ΓΕ.Λ. Κοζ., 5ο-2ο-1ο Γυμ. Κοζ.</t>
  </si>
  <si>
    <t>ΒΟΝΤΣΑ</t>
  </si>
  <si>
    <t>ΒΑΣΙΛΙΚΗ</t>
  </si>
  <si>
    <t>ΓΥΜΝΑΣΙΟ ΞΗΡΟΛΙΜΝΗΣ</t>
  </si>
  <si>
    <t>1ο Γυμ. Κοζ.</t>
  </si>
  <si>
    <t>Σερβ.</t>
  </si>
  <si>
    <t>ΓΚΟΥΤΖΙΟΥ</t>
  </si>
  <si>
    <t>ΘΕΟΔΩΡΑ</t>
  </si>
  <si>
    <t>ΓΥΜΝΑΣΙΟ ΠΕΡΔΙΚΚΑ</t>
  </si>
  <si>
    <t>2ο ΕΠΑ.Λ. Κοζ.</t>
  </si>
  <si>
    <t>ΙΩΑΝΝΙΔΗΣ</t>
  </si>
  <si>
    <t>ΖΑΧΑΡΙΑΣ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</si>
  <si>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</si>
  <si>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3ο-2ο ΓΕ.Λ. Κοζ.</t>
  </si>
  <si>
    <t>Βόιο</t>
  </si>
  <si>
    <t>ΚΑΡΑΦΟΥΛΙΔΗΣ</t>
  </si>
  <si>
    <t>ΑΝΕΣΤΗΣ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</si>
  <si>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</si>
  <si>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Εορδαία</t>
  </si>
  <si>
    <t>Ναι</t>
  </si>
  <si>
    <t>1ο ΕΠΑ.Λ. Πτολ., 1ο - 2ο ΓΕ.Λ. Πτολ.</t>
  </si>
  <si>
    <t>ΚΗΠΑΡΟΓΛΟΥ</t>
  </si>
  <si>
    <t>ΕΥΑΓΓΕΛΙΑ</t>
  </si>
  <si>
    <t>ΓΥΜΝΑΣΙΟ ΛΕΥΚΟΠΗΓΗΣ</t>
  </si>
  <si>
    <t>3ο - 2ο - 4ο ΓΕ.Λ. Κοζ., 2ο ΕΠΑ.Λ. Κοζ.</t>
  </si>
  <si>
    <t>ΚΟΚΚΙΝΙΔΗΣ</t>
  </si>
  <si>
    <t>ΕΥΣΤΑΘΙΟΣ</t>
  </si>
  <si>
    <t>3ο ΓΕΝΙΚΟ ΛΥΚΕΙΟ ΠΤΟΛΕΜΑΪΔΑΣ</t>
  </si>
  <si>
    <t>2ο Γυμ. Πτολ.</t>
  </si>
  <si>
    <t>ΧΡΗΣΤΟΣ</t>
  </si>
  <si>
    <t>ΜΑΜΟΥΝΗΣ</t>
  </si>
  <si>
    <t>ΓΕΝΙΚΟ ΛΥΚΕΙΟ ΣΕΡΒΙΩΝ</t>
  </si>
  <si>
    <t>Σερβίων</t>
  </si>
  <si>
    <t>Γυμνάσιο Σερβίων</t>
  </si>
  <si>
    <t>ΜΠΑΛΤΑΣ</t>
  </si>
  <si>
    <t>ΓΕΩΡΓΙΟΣ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</si>
  <si>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Κοζάνης</t>
    </r>
  </si>
  <si>
    <t>Σέρβια</t>
  </si>
  <si>
    <t>ΕΠΑ.Λ. Σερβ., Γυμ. Σερβ., Γυμ. Βελβ.</t>
  </si>
  <si>
    <t>ΜΥΛΩΝΑΣ</t>
  </si>
  <si>
    <t>ΕΣΠΕΡΙΝΟ ΓΥΜΝΑΣΙΟ ΚΟΖΑΝΗΣ</t>
  </si>
  <si>
    <t>5ο-2ο Γυμ. Κοζ.</t>
  </si>
  <si>
    <t>ΟΙΚΟΝΟΜΟΥ</t>
  </si>
  <si>
    <t>ΜΑΡΙΑ</t>
  </si>
  <si>
    <t>ΕΣΠΕΡΙΝΟ ΓΥΜΝΑΣΙΟ ΚΑΒΑΛΑΣ</t>
  </si>
  <si>
    <t>Εσπερ. Γυμ. Κοζ., 2ο-1ο Γυμ. Κοζ., Καλλ. Γυμ. Κοζ., 6ο-5ο-4ο-8ο-3ο Γυμ. Κοζ., Εσπερ. ΓΕ.Λ. Κοζ.</t>
  </si>
  <si>
    <t>ΠΑΠΑΔΟΠΟΥΛΟΣ</t>
  </si>
  <si>
    <t>ΑΓΑΘΟΚΛΗΣ</t>
  </si>
  <si>
    <t>ΓΥΜΝΑΣΙΟ ΑΙΑΝΗΣ</t>
  </si>
  <si>
    <t>Εσπ. ΓΕ.Λ. Κοζ., 2ο ΕΠΑ.Λ. Κοζ.</t>
  </si>
  <si>
    <t>ΠΑΠΑΝΙΚΟΛΑΟΥ</t>
  </si>
  <si>
    <t>ΛΕΩΝΙΔΑΣ</t>
  </si>
  <si>
    <t>5ο ΓΥΜΝΑΣΙΟ ΩΡΑΙΟΚΑΣΤΡΟΥ</t>
  </si>
  <si>
    <t>ΚΑΡΑΔΑΓΛΗ</t>
  </si>
  <si>
    <t>ΣΟΥΛΤΑΝΑ</t>
  </si>
  <si>
    <t>Νεοδιόριστος</t>
  </si>
  <si>
    <t>Β. Προσ.</t>
  </si>
  <si>
    <t>-</t>
  </si>
  <si>
    <t>ΦΑΡΜΑΚΗ</t>
  </si>
  <si>
    <t>ΦΩΤΕΙΝΗ</t>
  </si>
  <si>
    <t>Γυμ. Τσοτ., ΕΠΑ.Λ. Σιάτ., Μουσ. Σιάτ., ΓΕ.Λ. Σιάτ., Γυμν. Νεάπ., ΓΕ.Λ. Νεάπ., Γυμ. Γαλατ., Γυμ. Εράτ., 5ο - 1ο Γυμ. Κοζ., 2ο - 3ο ΓΕ.Λ. Κοζ., Γυμ. Σερβ., Γυμ. Βελβ.</t>
  </si>
  <si>
    <t>ΑΜΑΡΑΝΤΙΔΗΣ</t>
  </si>
  <si>
    <t>2ο-3ο ΓΕ.Λ. Κοζ., 5ο-1ο-3ο Γυμ. Κοζ., 4ο ΓΕ.Λ. Κοζ., 2ο-4ο Γυμ. Κοζ., 2ο ΕΠΑ.Λ. Κοζ., Εσπ. ΓΕ.Λ. Κοζ., 1ο ΓΕ.Λ. Κοζ., Καλλ. Γυμ. Κοζ., 8ο-6ο Γυμ. Κοζ., 2ο-4ο Γυμν. Πτολ.</t>
  </si>
  <si>
    <t>ΚΟΝΤΟΓΙΑΝΝΗ</t>
  </si>
  <si>
    <t>ΣΠΥΡΙΔΟΥΛΑ</t>
  </si>
  <si>
    <t>1ο ΕΠΑ.Λ. Πτολ., 2ο - 5ο - 4ο Γυμν. Πτολ., Γυμν. Αναρράχης-Εμπορίου, 1ο - 2ο ΓΕ.Λ. Πτολ.</t>
  </si>
  <si>
    <t>ΣΙΩΖΙΟΥ</t>
  </si>
  <si>
    <t>2ο-5ο-4ο Γυμν. Πτολ., Γυμν. Αναρρ. - Εμπορ., Γυμν. Νεάπ., Γυμν. Γαλατ., Γυμ. Εράτ.</t>
  </si>
  <si>
    <t>ΓΚΑΤΖΟΦΛΙΑ</t>
  </si>
  <si>
    <t>ΑΝΝΑ</t>
  </si>
  <si>
    <t>3ο-2ο ΓΕ.Λ. Κοζ., 5ο-1ο Γυμ. Κοζ., 2ο ΕΠΑ.Λ. Κοζ., 4ο-1ο ΓΕ.Λ. Κοζ., 3ο-4ο-2ο-6ο-8ο Γυμ. Κοζ., Καλλ. Γυμ. Κοζ., Εσπερ. ΓΕ.Λ. Κοζ., ΕΠΑ.Λ. Σερβ., ΓΕ.Λ. Βελβ., Γυμ. Σερβ., ΓΕ.Λ. Σερβ., Γυμ. Βελβ., Μουσ.-ΕΠΑ.Λ.-ΓΕ.Λ. Σιάτ., 2ο Γυμ. Πτολ., 1ο-2ο ΕΠΑ.Λ. Πτολ., 4ο-5ο-3ο Γυμ. Πτολ., 2ο-1ο ΓΕ.Λ. Πτολ., Γυμ. Εμπορ.-Αναρρ., Γυμ. Ανατ., Γυμ. Εράτ., Γυμ. Γαλατ., Γυμ. Λιβαδ., Γυμ. Νεάπ.</t>
  </si>
  <si>
    <t>ΔΟΥΓΑΛΗΣ</t>
  </si>
  <si>
    <t>ΔΗΜΗΤΡΙΟΣ</t>
  </si>
  <si>
    <t>Εσπ. ΓΕ.Λ. Κοζ., 2ο-1ο-3ο-4ο ΓΕ.Λ. Κοζ., 2ο ΕΠΑ.Λ. Κοζ., 1ο-5ο-2ο-6ο-3ο-4ο-8ο Γυμ. Κοζ., Καλλ. Γυμ. Κοζ., Μουσ. Σιάτ., ΓΕ.Λ. Σιάτ., ΕΠΑ.Λ. Σιατ., Γυμν. Σερβίων, Γυμ. Βελβ., ΓΕ.Λ. Βελβεντού, 2ο - 1ο ΓΕ.Λ. Πτολ., 4ο - 5ο Γυμ. Πτολ.</t>
  </si>
  <si>
    <t>ΤΖΗΜΟΠΟΥΛΟΣ</t>
  </si>
  <si>
    <t>ΜΑΡΚΟΣ</t>
  </si>
  <si>
    <t>ΕΠΑ.Λ. Σιάτ., ΓΕ.Λ. Σιάτ., Γυμ. Σερβ., ΕΠΑ.Λ. Σερβ., 2ο Γυμ. Πτολ., 1ο ΕΠΑ.Λ. Πτολ., 3ο-2ο ΓΕ.Λ. Κοζ., 2ο ΕΠΑ.Λ. Κοζ.</t>
  </si>
  <si>
    <t>ΖΟΡΜΠΑΣ</t>
  </si>
  <si>
    <t>Γυμ. Λιβαδ., Γυμ. Τραν, Γυμ. Τσοτ., Γυμ. Νεάπ., Γυμ. Βελβ., Γυμ. Αναρρ. - Εμπορ., Μουσ. Σιάτ., ΕΠΑ.Λ. Σιάτ., Γυμ. Σερβ., ΕΠΑ.Λ. Σερβ., 2ο - 4ο Γυμ. Πτολ., 1ο ΕΠΑ.Λ. Πτολ., 5ο Γυμ. Πτολ., 1ο - 2ο ΓΕ.Λ. Πτολ., ΓΕ.Λ. Σιάτ., ΓΕ.Λ. Βελβ., 5ο-3ο-1ο-4ο-2ο Γυμ. Κοζ., Καλλ. Γυμ. Κοζ., 2ο ΕΠΑ.Λ. Κοζ., 6ο-8ο Γυμ. Κοζ., Γυμ. Εράτ., Γυμ. Γαλατ., 3ο-2ο-4ο-1ο ΓΕ.Λ. Κοζ., 2ο ΕΠΑ.Λ. Πτολ., Γυμ. Ανατ., 3ο Γυμ. Πτολ., ΓΕ.Λ. Νεάπ., ΓΕ.Λ. Σερβ., Εσπερ. ΓΕ.Λ. Κοζ.</t>
  </si>
  <si>
    <t>ΛΑΓΓΑ</t>
  </si>
  <si>
    <t>ΧΡΥΣΑΝΘΗ</t>
  </si>
  <si>
    <t>ΕΠΑ.Λ.-Μουσ. Σιάτ., Γυμ. Εράτ., Γυμ. Γαλατ., Γυμ. Νεάπ., Εσπερ. Γελ Κοζ., ΓΕ.Λ. Σιάτ., Γυμ. Τσοτ., Γυμ. Σερβ., ΕΠΑ.Λ. Σερβ., Γυμ. Λιβαδ., 2ο ΕΠΑ.Λ. κοζ., 2ο Γυμ. Πτολ., Γυμ. Αναρρ. - Εμπορ., 1ο ΕΠΑ.Λ. Πτολ., ΓΕΛ Βελβ.</t>
  </si>
  <si>
    <t>Τοποθ. Διάθ. βάσει της 11ης/23-08-2021 Πράξης του Π.Υ.Σ.Δ.Ε. Κοζάνης</t>
  </si>
  <si>
    <t>Κωδ. Ειδ.</t>
  </si>
  <si>
    <t>Ειδικότητα</t>
  </si>
  <si>
    <t>Οργανική / Προσωρινή θέση</t>
  </si>
  <si>
    <t>ΠΕ04.05</t>
  </si>
  <si>
    <t>Γεωλόγων</t>
  </si>
  <si>
    <t>ΠΕ04.01</t>
  </si>
  <si>
    <t>Φυσικών</t>
  </si>
  <si>
    <t>ΚΟΥΡΟΥΣ</t>
  </si>
  <si>
    <t>ΠΑΝΑΓΙΩΤΗΣ</t>
  </si>
  <si>
    <t>ΠΕ85 (πρώην 12.08)</t>
  </si>
  <si>
    <t>Χημικών Μηχανικών</t>
  </si>
  <si>
    <t>Γυμν. Κρόκου, 4ο Εσπ. ΕΠΑ.Λ. Κοζ.</t>
  </si>
  <si>
    <t>ΘΕΟΔΩΡΟΣ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</si>
  <si>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ΠΤΟΛΕΜΑΪΔΑΣ</t>
    </r>
  </si>
  <si>
    <t>ΠΑΝΑΓΙΩΤΙΔΗΣ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</si>
  <si>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ΠΤΟΛΕΜΑΙΔΑΣ</t>
    </r>
  </si>
  <si>
    <t>ΠΕ04.04</t>
  </si>
  <si>
    <t>Βιολόγων</t>
  </si>
  <si>
    <t>ΚΑΠΛΑΝΙΔΟΥ</t>
  </si>
  <si>
    <t>ΓΕΩΡΓΙΑ</t>
  </si>
  <si>
    <t>ΓΥΜΝΑΣΙΟ ΑΝΑΡΡΑΧΗΣ-ΕΜΠΟΡΙΟΥ</t>
  </si>
  <si>
    <t>5ο-1ο-2ο-3ο Γυμν. Πτολ.</t>
  </si>
  <si>
    <t>ΠΑΥΛΙΤΣΑΣ</t>
  </si>
  <si>
    <t>ΕΥΘΥΜΙΟΣ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</si>
  <si>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ΚΟΖΑΝΗΣ</t>
    </r>
  </si>
  <si>
    <t>ΠΕ04.02</t>
  </si>
  <si>
    <t>Χημικών</t>
  </si>
  <si>
    <t>ΜΗΤΡΑΚΑΣ</t>
  </si>
  <si>
    <t>ΝΙΚΟΛΑΟΣ</t>
  </si>
  <si>
    <t>ΕΣΠΕΡΙΝΟ ΓΕΝΙΚΟ ΛΥΚΕΙΟ ΚΟΖΑΝΗΣ</t>
  </si>
  <si>
    <t>Εσπ. Γυμν.Κοζ., 4ο Εσπ. ΕΠΑ.Λ. Κοζ.,  3ο-4ο-5ο-2ο Γυμν. Κοζ., 4ο-2ο ΓΕΛ Κοζ.</t>
  </si>
  <si>
    <t>702655</t>
  </si>
  <si>
    <t>ΤΟΠΑΛΗΣ</t>
  </si>
  <si>
    <t>ΧΑΡΑΛΑΜΠΟΣ</t>
  </si>
  <si>
    <t>Γυμν. Λευκοπηγής., 4ο Γυμν. Κοζ,  1ο ΓΕ.Λ. Κοζ</t>
  </si>
  <si>
    <t>ΔΗΜΟΠΟΥΛΟΣ</t>
  </si>
  <si>
    <t>ΣΤΕΦΑΝΟΣ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</si>
  <si>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</si>
  <si>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Γυμν. Αιανής,  4ο Γυμν. Κοζ.</t>
  </si>
  <si>
    <t>ΠΟΥΛΙΑΡΕΚΟΥ</t>
  </si>
  <si>
    <t>ΕΙΡΗΝΗ</t>
  </si>
  <si>
    <t>3ο,4ο,5ο,2ο Γυμ. Κοζ., Καλ.Γυμν.Κοζ., 6ο,8ο Γυμν.Κοζ.,1ο-4ο ΓΕΛ Κοζ., Γυμ. Σιάτ., Γυμ. Σερβ.</t>
  </si>
  <si>
    <t>ΕΛΜΑΤΖΙΔΟΥ</t>
  </si>
  <si>
    <t>ΕΛΕΝΗ</t>
  </si>
  <si>
    <t>Γυμν. Ανατολ., 3ο-5ο-2ο-1ο Γυμν. Πτολ.,  1ο-2ο, ΓΕ.Λ. Πτολ., 2ο ΕΠΑ.Λ. Πτολ., 3ο Εσπ. ΕΠΑ.Λ. Πτολ., Καλλ. Γυμν. Κοζ., Γυμν. Κρόκου, Γυμν. Καπνοχωρίου, 3ο-4ο-5ο-2ο-6ο-1ο Γυμν Κοζ., 3ο-1ο-2ο ΓΕ.Λ. Κοζ., Γυμν. Ξηρολίμνης, Γυμν. Λευκοπηγής, Γυμν. Σιάτιστας., ΓΕ.Λ. Σιάτιστας, Γυμν. Αιανής, Γυμν. Σερβίων, ΓΕ.Λ. Σερβίων, Γυμν Νεάπολης, ΓΕ.Λ. Νεάπολης</t>
  </si>
  <si>
    <t>ΤΟΥΜΠΑΡΗΣ</t>
  </si>
  <si>
    <t>ΦΩΤΟΠΟΥΛΟΥ</t>
  </si>
  <si>
    <t>1ο ΓΕΛ Κοζ., 3ο,5ο Γυμν. Κοζ., 2ο ΓΕΛ Κοζ.</t>
  </si>
  <si>
    <t>ΓΕΩΡΓΟΠΟΥΛΟΥ</t>
  </si>
  <si>
    <t>ΑΙΚΑΤΕΡΙΝΗ</t>
  </si>
  <si>
    <t xml:space="preserve">ΓΕ.Λ. Νεάπολης, Γυμν. Νεάπολης, Γυμν. Σιάτιστας, ΓΕ.Λ. Σιάτιστας, Γυμν. Εράτυρας, Γυμν. Γαλατινής, 3ο - 1ο ΓΕ.Λ. Κοζ., 3ο - 4ο Γυμν. Κοζ., Καλλ. Γυμν. Κοζ., 5ο - 2ο Γυμν. Κοζ., 2ο ΓΕ.Λ. Κοζ., 6ο - 8ο - 1ο Γυμν. Κοζ., 2ο ΕΠΑ.Λ. Κοζ., Γυμν. Ξηρολίμνης, </t>
  </si>
  <si>
    <t>ΓΚΑΝΑΤΣΙΟΥ</t>
  </si>
  <si>
    <t>ΒΑΛΑΣΙΑ</t>
  </si>
  <si>
    <t xml:space="preserve">Γυμν. Βελβ.- Σερβ. - Καπν. - Καλ Γυμν. Κοζ. - Γυμν. Αιανής -Γυμν. Σιατ - 3ο,2ο Γυμν. Πτολ. - 3ο,4ο,2ο,5ο,6ο,8ο,1ο Κοζ. </t>
  </si>
  <si>
    <t>ΚΩΔΩΝΑ</t>
  </si>
  <si>
    <t>ΕΛΕΥΘΕΡΙΑ</t>
  </si>
  <si>
    <t>4ο-3ο-2ο-5ο Γυμν. Κοζ.,Καλλ. Γυμν Κοζ., 8ο Γυμν. Κοζ., Γυμν. Λευκ., Γυμν. Ξηρολ., 1ο-4ο ΓΕ.Λ. Κοζ., Γυμν. Σιάτιστας.,  Γυμν. Σερβίων., 2ο Γυμ. Πτολ.</t>
  </si>
  <si>
    <t>ΞΥΦΤΙΛΗ</t>
  </si>
  <si>
    <t>2ο,3ο,5ο,1ο Γυμν. Πτολ., Γυμν. Ανατολ., 1ο,2ο ΓΕΛ Πτολ., 4ο Εσπ.ΕΠΑΛ Πτολ., 2ο ΕΠΑΛ Πτολ., 4ο Γυμν. Πτολ., Γυμν. Αναρ., 3ο ΓΕΛ Πτολ., Μουσ.Σχ.Πτολ., 2ο Γυμν Κοζ., Καλ.Γυμν.Κοζ., 5ο,4ο,3ο,6ο,8ο,1ο Γυμν.Κοζ., 3ο,2ο,1ο ΓΕΛ Κοζ., 2ο ΕΠΑΛ Κοζ.</t>
  </si>
  <si>
    <t>ΑΔΑΜΑΝΤΙΟΥ</t>
  </si>
  <si>
    <t>ΠΟΛΥΞΕΝΗ</t>
  </si>
  <si>
    <t>2ο-3ο Γυμν. Πτολ., 2ο ΕΠΑΛ Πτολ.</t>
  </si>
  <si>
    <t>3ο-2ο ΓΕ.Λ. Κοζ., 4ο-8ο-3ο-5ο-2ο Γυμν. Κοζ.,  Καλλ. Γυμν. Κοζ., Γυμν. Αιανής,  ΓΕ.Λ. Σιάτιστας, ΓΕ.Λ. Σερβίων, 6ο Γυμν Κοζ.</t>
  </si>
  <si>
    <t>ΜΑΥΡΙΔΟΥ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</si>
  <si>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ΘΕΣΣΑΛΟΝΙΚΗΣ</t>
    </r>
  </si>
  <si>
    <t>2ο-3ο-4ο Γυμν Κοζ.</t>
  </si>
  <si>
    <t>ΠΑΠΑΝΩΤΑ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</si>
  <si>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 </t>
    </r>
  </si>
  <si>
    <t>Γυμν. Σιάτιστας</t>
  </si>
  <si>
    <t>Διάθεση 13 ώρες στο ΕΠΑ.Λ. Σερβίων</t>
  </si>
  <si>
    <t>Διάθεση 4 ώρες στο 1ο ΕΠΑ.Λ. Πτολεμαΐδας</t>
  </si>
  <si>
    <t>Διάθεση 8 ώρες στο Εσπερινό ΓΕ.Λ. Κοζάνης</t>
  </si>
  <si>
    <t>Ολική διάθεση (20 ώρες) στο 2ο ΓΕ.Λ. Κοζάνης</t>
  </si>
  <si>
    <t>Ολική διάθεση (20 ώρες) στο 2ο Γυμνάσιο Πτολεμαΐδας</t>
  </si>
  <si>
    <t>Διάθεση 8 ώρες στο 1ο Γυμνάσιο Κοζάνης</t>
  </si>
  <si>
    <t>Διάθεση 8 ώρες στο 2ο Γυμνάσιο Κοζάνης</t>
  </si>
  <si>
    <t>Διάθεση 8 ώρες στο 3ο ΓΕ.Λ. Κοζάνης</t>
  </si>
  <si>
    <t>Ολική διάθεση (18 ώρες) στο 3ο ΓΕ.Λ. Κοζάνης</t>
  </si>
  <si>
    <t>5ο-1ο Γυμν. Κοζ., 2ο ΕΠΑ.Λ. Κοζ., 4ο Γυμ. Κοζ., 3ο-2ο ΓΕ.Λ. Κοζ., 3ο-2ο Γυμ. Κοζ., Γυμ. Σερβ., Γυμ. Βελβ., Μουσ.-ΕΠΑ.Λ. Σιάτ., ΕΠΑ.Λ. Σερβ., 2ο Γυμ. Πτολ.</t>
  </si>
  <si>
    <t>Τοποθέτηση (21 ώρες) στο Γυμνάσιο με Λ.Τ. Τσοτυλίου</t>
  </si>
  <si>
    <t>Τοποθέτηση (16 ώρες) στο 1ο ΕΠΑ.Λ. Πτολεμαΐδας με διάθεση 5 ώρες στο 3ο Γυμνάσιο Πτολεμαΐδας</t>
  </si>
  <si>
    <t>Τοποθέτηση (21 ώρες) στο 4ο Γυμνάσιο Κοζάνης</t>
  </si>
  <si>
    <t>Τοποθέτηση (20 ώρες) στο ΕΠΑ.Λ. Σιάτιστας με διάθεση 3 ώρες στο ΓΕ.Λ. Σιάτιστας</t>
  </si>
  <si>
    <t>Τοποθέτηση (20 ώρες) στο Γυμνάσιο Λιβαδερού με διάθεση 3 ώρες στο Γυμνάσιο Τρανοβάλτου</t>
  </si>
  <si>
    <t>Τοποθέτηση (14 ώρες) στο 3ο Γυμνάσιο Κοζάνης με διάθεση 9 ώρες στο Εσπερ. ΓΕ.Λ. Κοζάνης</t>
  </si>
  <si>
    <t>Τοποθέτηση (23 ώρες) στο Μουσικό Σχολείο Σιάτιστας</t>
  </si>
  <si>
    <t>Τοποθέτηση (12 ώρες) στο 5ο Γυμνάσιο Πτολεμαΐδας με διάθεση 11 ώρες στο Γυμνάσιο Εμπορίου - Αναρράχης</t>
  </si>
  <si>
    <t>Ολική διάθεση στο Γυμνάσιο Σερβίων</t>
  </si>
  <si>
    <t>Τοποθέτηση (9 ώρες) στο 4ο Γυμνάσιο Κοζάνης με διάθεση 8 ώρες στο Καλλιτεχνικό Γυμνάσιο και 4 ώρες στο 8ο Γυμνάσιο Κοζάνης</t>
  </si>
  <si>
    <t>Διάθεση 8 ώρες στο Γυμνάσιο Κρόκου</t>
  </si>
  <si>
    <t>Διάθεση 6 ώρες στο 2ο ΕΠΑ.Λ. Πτολεμαΐδας</t>
  </si>
  <si>
    <t>Διάθεση 8 ώρες στο Μουσικό Σχολείο Πτολεμαΐδας και 2 ώρες στο 1ο ΓΕ.Λ. Πτολεμαΐδας</t>
  </si>
  <si>
    <t>Διάθεση 3 ώρες στο 3ο Γυμνάσιο Κοζάνης</t>
  </si>
  <si>
    <t>Διάθεση 8 ώρες στο Γυμνάσιο Λευκοπηγής</t>
  </si>
  <si>
    <t>Διάθεση 13 ώρες στο Γυμνάσιο Αιανής</t>
  </si>
  <si>
    <t>Διάθεση 6 ώρες στο 1ο Γυμνάσιο Κοζάνης</t>
  </si>
  <si>
    <t>Τοποθέτηση (23 ώρες) στο 3ο Γυμνάσιο Κοζάνης</t>
  </si>
  <si>
    <t>Τοποθέτηση (21 ώρες) στο 3ο Γυμνάσιο Πτολεμαΐδας</t>
  </si>
  <si>
    <t>Τοποθέτηση (23 ώρες) στο 1ο Γενικό Λύκειο Κοζάνης</t>
  </si>
  <si>
    <t>Τοποθέτηση (23 ώρες) στο Γυμνάσιο Βελβεντού</t>
  </si>
  <si>
    <t>Τοποθέτηση (23 ώρες) στο 4ο Γυμνάσιο Κοζάνης</t>
  </si>
  <si>
    <t>Τοποθέτηση (21 ώρες) στο 2ο ΕΠΑ.Λ. Πτολεμαΐδας</t>
  </si>
  <si>
    <t>Τοποθέτηση (18 ώρες) στο 2ο Γυμνάσιο Κοζάνης</t>
  </si>
  <si>
    <t>Ολική διάθεση (18 ώρες) στο Γυμνάσιο Σιάτιστας</t>
  </si>
  <si>
    <t>Τοποθέτηση (12 ώρες) στο 3ο ΓΕ.Λ. Κοζάνης με διάθεση 5 ώρες στο 4ο Γυμνάσιο Κοζάνης και 4 ώρες στο 2ο ΓΕ.Λ. Κοζάνης</t>
  </si>
  <si>
    <t>ΑΛΕΞΑΝΔΡΟΥ</t>
  </si>
  <si>
    <t>ΑΛΕΞΙΟΣ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</si>
  <si>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</si>
  <si>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1ο-4ο ΓΕ.Λ. Κοζ., 4ο-8ο-3ο-6ο-5ο-1ο-2ο Γυμν. Κοζ</t>
  </si>
  <si>
    <t>Διάθεση 2 ώρες στο 1ο ΓΕ.Λ. Κοζάνης</t>
  </si>
  <si>
    <t>4ο κ' 5ο Γυμνάσιο Πτολεμαΐδας (Τμήματα Ένταξης)</t>
  </si>
  <si>
    <t>Τοποθέτηση στο 4ο κ' διάθεση 5ο Γυμνάσιο Πτολεμαΐδας (Τμήματα Ένταξης)</t>
  </si>
  <si>
    <t>Διάθεση 7 ώρες στο 5ο Γυμνάσιο Πτολεμαΐδας</t>
  </si>
  <si>
    <t>Τοποθέτηση (7 ώρες) στο 1ο Γυμνάσιο Πτολεμαΐδας με διάθεση 6 ώρες στο Γυμνάσιο Ανατολικού, 4 ώρες στο 2ο ΓΕ.Λ. Πτολεμαΐδας και 4 ώρες 1ο ΓΕ.Λ. Πτολεμαΐδας</t>
  </si>
  <si>
    <t>ΣΤΑΘΟΠΟΥΛΟΥ</t>
  </si>
  <si>
    <t>ΝΙΚΟΛΕΤΑ</t>
  </si>
  <si>
    <t>6ο ΓΥΜΝΑΣΙΟ ΚΟΖΑΝΗΣ</t>
  </si>
  <si>
    <t>Γυμ. Κ. Λ.Τ. Τσοτ., Γυμ. Νεάπ., Γυμ. - Λυκ. Βελβ., Γυμ. Σερβ., ΓΕ.Λ. Σιάτ., 3ο-2ο-4ο ΓΕ.Λ. Κοζ.</t>
  </si>
  <si>
    <t>Διάθεση 18 ώρες στο Γυμνάσιο Νεάπολης και 2 ώρες στο ΓΕ.Λ. Νεάπολης</t>
  </si>
  <si>
    <t>Τοποθέτηση (21 ώρες) στο 6ο Γυμνάσιο Κοζάνης</t>
  </si>
  <si>
    <t>ΓΕ.Λ. Νεάπολης, Γυμ. Γαλατ., Γυμ. Καπν., Γυμ. Ανατολ., 1ο - 2ο ΓΕ.Λ. Πτολ., 3ο Εσπερ. ΕΠΑ.Λ. Πτολ., 5ο - 3ο - 2ο Γυμ. Πτολ., Γυμ. Ξηρολ., 1ο - 3ο - 2ο ΓΕ.Λ. Κοζ.</t>
  </si>
  <si>
    <t>Τοποθέτηση (21 ώρες) στο Γενικό Λύκειο Νεάπολης</t>
  </si>
  <si>
    <t>Τοποθέτηση (13 ώρες) στο Γυμνάσιο Εράτυρας με διάθεση 10 ώρες στο Γυμνάσιο Νεάπολης</t>
  </si>
  <si>
    <t>Τοποθέτηση (12 ώρες) στο 1ο Γυμνάσιο Κοζάνης με διάθεση 9 ώρες στο 4ο ΓΕ.Λ. Κοζάνης</t>
  </si>
  <si>
    <t>Διάθεση 16 ώρες στο 2ο ΕΠΑ.Λ. Κοζάνης και 4 ώρες στο 2ο Γυμνάσιο Κοζάνης</t>
  </si>
  <si>
    <t>Τοποθέτηση (23 ώρες) στο 5ο Γυμνάσιο Κοζάνης</t>
  </si>
  <si>
    <t>Τοποθετήσεις, Διαθέσεις ΠΕ04.01 - Φυσικών, ΠΕ04.02 - Χημικών, ΠΕ04.04 - Βιολόγων, ΠΕ04.05 - Γεωλόγων, ΠΕ85 (ΠΕ12.08) - Χημικών Μηχανικών - (1η ημέρα - 23/08/2021) - Ανακοινοποίηση στο ορθό (30/08/2021)</t>
  </si>
  <si>
    <t>Τοποθετήσεις, Διαθέσεις ΠΕ03 - Μαθηματικών (1η ημέρα - 23/08/2021) - Ανακοινοποίηση στο ορθό (30/08/2021)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</si>
</sst>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164" fontId="1" fillId="0" borderId="0"/>
    <xf numFmtId="0" fontId="9" fillId="0" borderId="0"/>
  </cellStyleXfs>
  <cellXfs count="23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4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1" fillId="7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2" fillId="0" borderId="1" xfId="1" applyAlignment="1">
      <alignment horizontal="center" vertical="center" wrapText="1"/>
    </xf>
  </cellXfs>
  <cellStyles count="5">
    <cellStyle name="Normal" xfId="4"/>
    <cellStyle name="Επικεφαλίδα 1" xfId="1" builtinId="16"/>
    <cellStyle name="Κανονικό" xfId="0" builtinId="0"/>
    <cellStyle name="Κανονικό 3" xfId="3"/>
    <cellStyle name="Σημείωση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selection activeCell="A2" sqref="A2"/>
    </sheetView>
  </sheetViews>
  <sheetFormatPr defaultColWidth="19.85546875" defaultRowHeight="15" x14ac:dyDescent="0.25"/>
  <cols>
    <col min="1" max="1" width="3.7109375" bestFit="1" customWidth="1"/>
    <col min="2" max="2" width="6.140625" bestFit="1" customWidth="1"/>
    <col min="3" max="3" width="14" customWidth="1"/>
    <col min="4" max="4" width="10.28515625" customWidth="1"/>
    <col min="5" max="5" width="15.28515625" customWidth="1"/>
    <col min="6" max="6" width="9.42578125" customWidth="1"/>
    <col min="7" max="7" width="7.5703125" bestFit="1" customWidth="1"/>
    <col min="8" max="9" width="5.7109375" customWidth="1"/>
    <col min="10" max="10" width="5" customWidth="1"/>
    <col min="11" max="11" width="7" bestFit="1" customWidth="1"/>
    <col min="12" max="12" width="7.140625" bestFit="1" customWidth="1"/>
    <col min="13" max="13" width="7" customWidth="1"/>
    <col min="14" max="14" width="7.5703125" customWidth="1"/>
    <col min="15" max="15" width="33" bestFit="1" customWidth="1"/>
    <col min="16" max="16" width="32.28515625" bestFit="1" customWidth="1"/>
  </cols>
  <sheetData>
    <row r="1" spans="1:16" ht="20.25" thickBot="1" x14ac:dyDescent="0.3">
      <c r="A1" s="21" t="s">
        <v>239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111</v>
      </c>
    </row>
    <row r="3" spans="1:16" ht="24" x14ac:dyDescent="0.25">
      <c r="A3" s="2">
        <v>1</v>
      </c>
      <c r="B3" s="5">
        <v>702254</v>
      </c>
      <c r="C3" s="11" t="s">
        <v>63</v>
      </c>
      <c r="D3" s="5" t="s">
        <v>64</v>
      </c>
      <c r="E3" s="5" t="s">
        <v>65</v>
      </c>
      <c r="F3" s="5" t="s">
        <v>26</v>
      </c>
      <c r="G3" s="5" t="s">
        <v>27</v>
      </c>
      <c r="H3" s="7">
        <v>41.45</v>
      </c>
      <c r="I3" s="7">
        <v>56.53</v>
      </c>
      <c r="J3" s="8">
        <v>25</v>
      </c>
      <c r="K3" s="9" t="s">
        <v>66</v>
      </c>
      <c r="L3" s="9"/>
      <c r="M3" s="10" t="s">
        <v>48</v>
      </c>
      <c r="N3" s="10">
        <f t="shared" ref="N3:N27" si="0">H3+I3+J3</f>
        <v>122.98</v>
      </c>
      <c r="O3" s="9" t="s">
        <v>67</v>
      </c>
      <c r="P3" s="15" t="s">
        <v>181</v>
      </c>
    </row>
    <row r="4" spans="1:16" ht="24" x14ac:dyDescent="0.25">
      <c r="A4" s="2">
        <v>2</v>
      </c>
      <c r="B4" s="3">
        <v>222952</v>
      </c>
      <c r="C4" s="5" t="s">
        <v>44</v>
      </c>
      <c r="D4" s="5" t="s">
        <v>45</v>
      </c>
      <c r="E4" s="5" t="s">
        <v>46</v>
      </c>
      <c r="F4" s="5" t="s">
        <v>26</v>
      </c>
      <c r="G4" s="5" t="s">
        <v>27</v>
      </c>
      <c r="H4" s="7">
        <v>32.5</v>
      </c>
      <c r="I4" s="7">
        <v>59</v>
      </c>
      <c r="J4" s="8">
        <v>25</v>
      </c>
      <c r="K4" s="9" t="s">
        <v>47</v>
      </c>
      <c r="L4" s="9" t="s">
        <v>47</v>
      </c>
      <c r="M4" s="10" t="s">
        <v>48</v>
      </c>
      <c r="N4" s="10">
        <f t="shared" si="0"/>
        <v>116.5</v>
      </c>
      <c r="O4" s="9" t="s">
        <v>49</v>
      </c>
      <c r="P4" s="15" t="s">
        <v>182</v>
      </c>
    </row>
    <row r="5" spans="1:16" ht="22.5" x14ac:dyDescent="0.25">
      <c r="A5" s="2">
        <v>3</v>
      </c>
      <c r="B5" s="5">
        <v>226984</v>
      </c>
      <c r="C5" s="11" t="s">
        <v>35</v>
      </c>
      <c r="D5" s="5" t="s">
        <v>36</v>
      </c>
      <c r="E5" s="5" t="s">
        <v>37</v>
      </c>
      <c r="F5" s="5" t="s">
        <v>26</v>
      </c>
      <c r="G5" s="5" t="s">
        <v>27</v>
      </c>
      <c r="H5" s="7">
        <v>34.79</v>
      </c>
      <c r="I5" s="7">
        <v>69.77</v>
      </c>
      <c r="J5" s="8">
        <v>12</v>
      </c>
      <c r="K5" s="9" t="s">
        <v>28</v>
      </c>
      <c r="L5" s="9" t="s">
        <v>28</v>
      </c>
      <c r="M5" s="10" t="s">
        <v>48</v>
      </c>
      <c r="N5" s="10">
        <f>H5+I5+J5</f>
        <v>116.56</v>
      </c>
      <c r="O5" s="9" t="s">
        <v>38</v>
      </c>
      <c r="P5" s="20" t="s">
        <v>236</v>
      </c>
    </row>
    <row r="6" spans="1:16" ht="22.5" x14ac:dyDescent="0.25">
      <c r="A6" s="2">
        <v>4</v>
      </c>
      <c r="B6" s="5">
        <v>183816</v>
      </c>
      <c r="C6" s="5" t="s">
        <v>59</v>
      </c>
      <c r="D6" s="5" t="s">
        <v>58</v>
      </c>
      <c r="E6" s="5" t="s">
        <v>60</v>
      </c>
      <c r="F6" s="5" t="s">
        <v>26</v>
      </c>
      <c r="G6" s="5" t="s">
        <v>27</v>
      </c>
      <c r="H6" s="7">
        <v>68.540000000000006</v>
      </c>
      <c r="I6" s="7">
        <v>162</v>
      </c>
      <c r="J6" s="8">
        <v>4</v>
      </c>
      <c r="K6" s="9" t="s">
        <v>61</v>
      </c>
      <c r="L6" s="9"/>
      <c r="M6" s="9" t="s">
        <v>21</v>
      </c>
      <c r="N6" s="10">
        <f t="shared" si="0"/>
        <v>234.54000000000002</v>
      </c>
      <c r="O6" s="9" t="s">
        <v>62</v>
      </c>
      <c r="P6" s="15" t="s">
        <v>199</v>
      </c>
    </row>
    <row r="7" spans="1:16" x14ac:dyDescent="0.25">
      <c r="A7" s="2">
        <v>5</v>
      </c>
      <c r="B7" s="5">
        <v>193486</v>
      </c>
      <c r="C7" s="11" t="s">
        <v>75</v>
      </c>
      <c r="D7" s="5" t="s">
        <v>76</v>
      </c>
      <c r="E7" s="5" t="s">
        <v>77</v>
      </c>
      <c r="F7" s="5" t="s">
        <v>26</v>
      </c>
      <c r="G7" s="5" t="s">
        <v>27</v>
      </c>
      <c r="H7" s="7">
        <v>47.5</v>
      </c>
      <c r="I7" s="7">
        <v>137</v>
      </c>
      <c r="J7" s="8">
        <v>8</v>
      </c>
      <c r="K7" s="9" t="s">
        <v>34</v>
      </c>
      <c r="L7" s="9" t="s">
        <v>28</v>
      </c>
      <c r="M7" s="9" t="s">
        <v>21</v>
      </c>
      <c r="N7" s="10">
        <f t="shared" si="0"/>
        <v>192.5</v>
      </c>
      <c r="O7" s="9" t="s">
        <v>78</v>
      </c>
      <c r="P7" s="15" t="s">
        <v>183</v>
      </c>
    </row>
    <row r="8" spans="1:16" x14ac:dyDescent="0.25">
      <c r="A8" s="2">
        <v>6</v>
      </c>
      <c r="B8" s="3">
        <v>212564</v>
      </c>
      <c r="C8" s="11" t="s">
        <v>23</v>
      </c>
      <c r="D8" s="5" t="s">
        <v>24</v>
      </c>
      <c r="E8" s="5" t="s">
        <v>25</v>
      </c>
      <c r="F8" s="5" t="s">
        <v>26</v>
      </c>
      <c r="G8" s="5" t="s">
        <v>27</v>
      </c>
      <c r="H8" s="7">
        <v>37.909999999999997</v>
      </c>
      <c r="I8" s="7">
        <v>70</v>
      </c>
      <c r="J8" s="8">
        <v>12</v>
      </c>
      <c r="K8" s="9" t="s">
        <v>28</v>
      </c>
      <c r="L8" s="9" t="s">
        <v>28</v>
      </c>
      <c r="M8" s="9" t="s">
        <v>21</v>
      </c>
      <c r="N8" s="10">
        <f t="shared" si="0"/>
        <v>119.91</v>
      </c>
      <c r="O8" s="9" t="s">
        <v>29</v>
      </c>
      <c r="P8" s="15" t="s">
        <v>184</v>
      </c>
    </row>
    <row r="9" spans="1:16" ht="22.5" x14ac:dyDescent="0.25">
      <c r="A9" s="2">
        <v>7</v>
      </c>
      <c r="B9" s="5">
        <v>227042</v>
      </c>
      <c r="C9" s="5" t="s">
        <v>54</v>
      </c>
      <c r="D9" s="5" t="s">
        <v>55</v>
      </c>
      <c r="E9" s="5" t="s">
        <v>56</v>
      </c>
      <c r="F9" s="5" t="s">
        <v>26</v>
      </c>
      <c r="G9" s="5" t="s">
        <v>27</v>
      </c>
      <c r="H9" s="7">
        <v>35.200000000000003</v>
      </c>
      <c r="I9" s="7">
        <v>70.459999999999994</v>
      </c>
      <c r="J9" s="8">
        <f>4+4</f>
        <v>8</v>
      </c>
      <c r="K9" s="9" t="s">
        <v>47</v>
      </c>
      <c r="L9" s="9" t="s">
        <v>47</v>
      </c>
      <c r="M9" s="9" t="s">
        <v>21</v>
      </c>
      <c r="N9" s="10">
        <f t="shared" si="0"/>
        <v>113.66</v>
      </c>
      <c r="O9" s="9" t="s">
        <v>57</v>
      </c>
      <c r="P9" s="15" t="s">
        <v>185</v>
      </c>
    </row>
    <row r="10" spans="1:16" ht="22.5" x14ac:dyDescent="0.25">
      <c r="A10" s="2">
        <v>8</v>
      </c>
      <c r="B10" s="11">
        <v>222841</v>
      </c>
      <c r="C10" s="11" t="s">
        <v>30</v>
      </c>
      <c r="D10" s="4" t="s">
        <v>31</v>
      </c>
      <c r="E10" s="5" t="s">
        <v>32</v>
      </c>
      <c r="F10" s="5" t="s">
        <v>26</v>
      </c>
      <c r="G10" s="5" t="s">
        <v>27</v>
      </c>
      <c r="H10" s="7">
        <v>38.54</v>
      </c>
      <c r="I10" s="7">
        <v>61.33</v>
      </c>
      <c r="J10" s="8">
        <v>4</v>
      </c>
      <c r="K10" s="9" t="s">
        <v>28</v>
      </c>
      <c r="L10" s="9" t="s">
        <v>28</v>
      </c>
      <c r="M10" s="9" t="s">
        <v>21</v>
      </c>
      <c r="N10" s="10">
        <f t="shared" si="0"/>
        <v>103.87</v>
      </c>
      <c r="O10" s="9" t="s">
        <v>33</v>
      </c>
      <c r="P10" s="15" t="s">
        <v>186</v>
      </c>
    </row>
    <row r="11" spans="1:16" ht="22.5" x14ac:dyDescent="0.25">
      <c r="A11" s="2">
        <v>9</v>
      </c>
      <c r="B11" s="11">
        <v>212934</v>
      </c>
      <c r="C11" s="11" t="s">
        <v>226</v>
      </c>
      <c r="D11" s="4" t="s">
        <v>227</v>
      </c>
      <c r="E11" s="5" t="s">
        <v>228</v>
      </c>
      <c r="F11" s="5" t="s">
        <v>26</v>
      </c>
      <c r="G11" s="5" t="s">
        <v>27</v>
      </c>
      <c r="H11" s="7">
        <v>45</v>
      </c>
      <c r="I11" s="7">
        <v>44.83</v>
      </c>
      <c r="J11" s="8">
        <v>12</v>
      </c>
      <c r="K11" s="9" t="s">
        <v>28</v>
      </c>
      <c r="L11" s="9" t="s">
        <v>28</v>
      </c>
      <c r="M11" s="9" t="s">
        <v>21</v>
      </c>
      <c r="N11" s="10">
        <v>101.83</v>
      </c>
      <c r="O11" s="9" t="s">
        <v>229</v>
      </c>
      <c r="P11" s="20" t="s">
        <v>230</v>
      </c>
    </row>
    <row r="12" spans="1:16" ht="22.5" x14ac:dyDescent="0.25">
      <c r="A12" s="2">
        <v>10</v>
      </c>
      <c r="B12" s="3">
        <v>218096</v>
      </c>
      <c r="C12" s="5" t="s">
        <v>68</v>
      </c>
      <c r="D12" s="5" t="s">
        <v>64</v>
      </c>
      <c r="E12" s="5" t="s">
        <v>69</v>
      </c>
      <c r="F12" s="5" t="s">
        <v>26</v>
      </c>
      <c r="G12" s="5" t="s">
        <v>27</v>
      </c>
      <c r="H12" s="7">
        <v>41.45</v>
      </c>
      <c r="I12" s="7">
        <v>57.66</v>
      </c>
      <c r="J12" s="8"/>
      <c r="K12" s="9" t="s">
        <v>43</v>
      </c>
      <c r="L12" s="9"/>
      <c r="M12" s="9" t="s">
        <v>21</v>
      </c>
      <c r="N12" s="10">
        <f t="shared" si="0"/>
        <v>99.11</v>
      </c>
      <c r="O12" s="9" t="s">
        <v>70</v>
      </c>
      <c r="P12" s="15" t="s">
        <v>187</v>
      </c>
    </row>
    <row r="13" spans="1:16" ht="22.5" x14ac:dyDescent="0.25">
      <c r="A13" s="2">
        <v>11</v>
      </c>
      <c r="B13" s="5">
        <v>700475</v>
      </c>
      <c r="C13" s="5" t="s">
        <v>50</v>
      </c>
      <c r="D13" s="5" t="s">
        <v>51</v>
      </c>
      <c r="E13" s="5" t="s">
        <v>52</v>
      </c>
      <c r="F13" s="5" t="s">
        <v>26</v>
      </c>
      <c r="G13" s="5" t="s">
        <v>27</v>
      </c>
      <c r="H13" s="7">
        <v>33.54</v>
      </c>
      <c r="I13" s="7">
        <v>57.32</v>
      </c>
      <c r="J13" s="8">
        <v>4</v>
      </c>
      <c r="K13" s="9" t="s">
        <v>28</v>
      </c>
      <c r="L13" s="9"/>
      <c r="M13" s="9" t="s">
        <v>21</v>
      </c>
      <c r="N13" s="10">
        <f t="shared" si="0"/>
        <v>94.86</v>
      </c>
      <c r="O13" s="9" t="s">
        <v>53</v>
      </c>
      <c r="P13" s="15" t="s">
        <v>188</v>
      </c>
    </row>
    <row r="14" spans="1:16" ht="24" x14ac:dyDescent="0.25">
      <c r="A14" s="2">
        <v>12</v>
      </c>
      <c r="B14" s="5">
        <v>217882</v>
      </c>
      <c r="C14" s="5" t="s">
        <v>39</v>
      </c>
      <c r="D14" s="5" t="s">
        <v>40</v>
      </c>
      <c r="E14" s="5" t="s">
        <v>41</v>
      </c>
      <c r="F14" s="5" t="s">
        <v>26</v>
      </c>
      <c r="G14" s="5" t="s">
        <v>27</v>
      </c>
      <c r="H14" s="7">
        <v>39.58</v>
      </c>
      <c r="I14" s="7">
        <v>45.41</v>
      </c>
      <c r="J14" s="8">
        <v>8</v>
      </c>
      <c r="K14" s="9" t="s">
        <v>28</v>
      </c>
      <c r="L14" s="9" t="s">
        <v>28</v>
      </c>
      <c r="M14" s="9" t="s">
        <v>21</v>
      </c>
      <c r="N14" s="10">
        <f t="shared" si="0"/>
        <v>92.99</v>
      </c>
      <c r="O14" s="9" t="s">
        <v>42</v>
      </c>
      <c r="P14" s="15" t="s">
        <v>189</v>
      </c>
    </row>
    <row r="15" spans="1:16" ht="45" x14ac:dyDescent="0.25">
      <c r="A15" s="2">
        <v>13</v>
      </c>
      <c r="B15" s="3">
        <v>710907</v>
      </c>
      <c r="C15" s="5" t="s">
        <v>82</v>
      </c>
      <c r="D15" s="5" t="s">
        <v>83</v>
      </c>
      <c r="E15" s="12" t="s">
        <v>84</v>
      </c>
      <c r="F15" s="13" t="s">
        <v>85</v>
      </c>
      <c r="G15" s="13" t="s">
        <v>19</v>
      </c>
      <c r="H15" s="7"/>
      <c r="I15" s="7"/>
      <c r="J15" s="8">
        <f>4+8</f>
        <v>12</v>
      </c>
      <c r="K15" s="9" t="s">
        <v>43</v>
      </c>
      <c r="L15" s="9" t="s">
        <v>28</v>
      </c>
      <c r="M15" s="9" t="s">
        <v>86</v>
      </c>
      <c r="N15" s="10">
        <f t="shared" si="0"/>
        <v>12</v>
      </c>
      <c r="O15" s="9" t="s">
        <v>190</v>
      </c>
      <c r="P15" s="15" t="s">
        <v>193</v>
      </c>
    </row>
    <row r="16" spans="1:16" ht="45" x14ac:dyDescent="0.25">
      <c r="A16" s="2">
        <v>14</v>
      </c>
      <c r="B16" s="3">
        <v>710956</v>
      </c>
      <c r="C16" s="5" t="s">
        <v>87</v>
      </c>
      <c r="D16" s="5" t="s">
        <v>88</v>
      </c>
      <c r="E16" s="12" t="s">
        <v>84</v>
      </c>
      <c r="F16" s="13" t="s">
        <v>85</v>
      </c>
      <c r="G16" s="13" t="s">
        <v>19</v>
      </c>
      <c r="H16" s="7"/>
      <c r="I16" s="7"/>
      <c r="J16" s="8">
        <f>4+8</f>
        <v>12</v>
      </c>
      <c r="K16" s="9" t="s">
        <v>43</v>
      </c>
      <c r="L16" s="9"/>
      <c r="M16" s="9" t="s">
        <v>86</v>
      </c>
      <c r="N16" s="10">
        <f t="shared" si="0"/>
        <v>12</v>
      </c>
      <c r="O16" s="9" t="s">
        <v>89</v>
      </c>
      <c r="P16" s="15" t="s">
        <v>191</v>
      </c>
    </row>
    <row r="17" spans="1:16" ht="33.75" x14ac:dyDescent="0.25">
      <c r="A17" s="2">
        <v>15</v>
      </c>
      <c r="B17" s="3">
        <v>711067</v>
      </c>
      <c r="C17" s="5" t="s">
        <v>92</v>
      </c>
      <c r="D17" s="5" t="s">
        <v>93</v>
      </c>
      <c r="E17" s="12" t="s">
        <v>84</v>
      </c>
      <c r="F17" s="13" t="s">
        <v>85</v>
      </c>
      <c r="G17" s="13" t="s">
        <v>19</v>
      </c>
      <c r="H17" s="7"/>
      <c r="I17" s="7"/>
      <c r="J17" s="8">
        <f>4+8</f>
        <v>12</v>
      </c>
      <c r="K17" s="9" t="s">
        <v>47</v>
      </c>
      <c r="L17" s="9" t="s">
        <v>47</v>
      </c>
      <c r="M17" s="9" t="s">
        <v>86</v>
      </c>
      <c r="N17" s="10">
        <f t="shared" si="0"/>
        <v>12</v>
      </c>
      <c r="O17" s="9" t="s">
        <v>94</v>
      </c>
      <c r="P17" s="15" t="s">
        <v>192</v>
      </c>
    </row>
    <row r="18" spans="1:16" ht="90" x14ac:dyDescent="0.25">
      <c r="A18" s="2">
        <v>16</v>
      </c>
      <c r="B18" s="3">
        <v>711269</v>
      </c>
      <c r="C18" s="5" t="s">
        <v>97</v>
      </c>
      <c r="D18" s="5" t="s">
        <v>98</v>
      </c>
      <c r="E18" s="12" t="s">
        <v>84</v>
      </c>
      <c r="F18" s="13" t="s">
        <v>85</v>
      </c>
      <c r="G18" s="13" t="s">
        <v>19</v>
      </c>
      <c r="H18" s="7"/>
      <c r="I18" s="7"/>
      <c r="J18" s="8">
        <f>4+8</f>
        <v>12</v>
      </c>
      <c r="K18" s="9" t="s">
        <v>28</v>
      </c>
      <c r="L18" s="9" t="s">
        <v>28</v>
      </c>
      <c r="M18" s="9" t="s">
        <v>86</v>
      </c>
      <c r="N18" s="10">
        <f t="shared" si="0"/>
        <v>12</v>
      </c>
      <c r="O18" s="9" t="s">
        <v>99</v>
      </c>
      <c r="P18" s="20" t="s">
        <v>237</v>
      </c>
    </row>
    <row r="19" spans="1:16" ht="33.75" x14ac:dyDescent="0.25">
      <c r="A19" s="2">
        <v>17</v>
      </c>
      <c r="B19" s="14">
        <v>711434</v>
      </c>
      <c r="C19" s="5" t="s">
        <v>103</v>
      </c>
      <c r="D19" s="5" t="s">
        <v>104</v>
      </c>
      <c r="E19" s="12" t="s">
        <v>84</v>
      </c>
      <c r="F19" s="13" t="s">
        <v>85</v>
      </c>
      <c r="G19" s="13" t="s">
        <v>19</v>
      </c>
      <c r="H19" s="7"/>
      <c r="I19" s="7"/>
      <c r="J19" s="8">
        <f>4+4</f>
        <v>8</v>
      </c>
      <c r="K19" s="9" t="s">
        <v>28</v>
      </c>
      <c r="L19" s="9" t="s">
        <v>28</v>
      </c>
      <c r="M19" s="9" t="s">
        <v>86</v>
      </c>
      <c r="N19" s="10">
        <f t="shared" si="0"/>
        <v>8</v>
      </c>
      <c r="O19" s="9" t="s">
        <v>105</v>
      </c>
      <c r="P19" s="15" t="s">
        <v>194</v>
      </c>
    </row>
    <row r="20" spans="1:16" ht="112.5" x14ac:dyDescent="0.25">
      <c r="A20" s="2">
        <v>18</v>
      </c>
      <c r="B20" s="3">
        <v>711450</v>
      </c>
      <c r="C20" s="5" t="s">
        <v>106</v>
      </c>
      <c r="D20" s="5" t="s">
        <v>101</v>
      </c>
      <c r="E20" s="12" t="s">
        <v>84</v>
      </c>
      <c r="F20" s="13" t="s">
        <v>85</v>
      </c>
      <c r="G20" s="13" t="s">
        <v>19</v>
      </c>
      <c r="H20" s="7"/>
      <c r="I20" s="7"/>
      <c r="J20" s="8">
        <f>4+4</f>
        <v>8</v>
      </c>
      <c r="K20" s="9" t="s">
        <v>28</v>
      </c>
      <c r="L20" s="9"/>
      <c r="M20" s="9" t="s">
        <v>86</v>
      </c>
      <c r="N20" s="10">
        <f t="shared" si="0"/>
        <v>8</v>
      </c>
      <c r="O20" s="9" t="s">
        <v>107</v>
      </c>
      <c r="P20" s="15" t="s">
        <v>195</v>
      </c>
    </row>
    <row r="21" spans="1:16" ht="45" x14ac:dyDescent="0.25">
      <c r="A21" s="2">
        <v>19</v>
      </c>
      <c r="B21" s="3">
        <v>711030</v>
      </c>
      <c r="C21" s="5" t="s">
        <v>90</v>
      </c>
      <c r="D21" s="5" t="s">
        <v>55</v>
      </c>
      <c r="E21" s="12" t="s">
        <v>84</v>
      </c>
      <c r="F21" s="13" t="s">
        <v>85</v>
      </c>
      <c r="G21" s="13" t="s">
        <v>19</v>
      </c>
      <c r="H21" s="7"/>
      <c r="I21" s="7"/>
      <c r="J21" s="8">
        <f>4</f>
        <v>4</v>
      </c>
      <c r="K21" s="9" t="s">
        <v>28</v>
      </c>
      <c r="L21" s="9" t="s">
        <v>28</v>
      </c>
      <c r="M21" s="9" t="s">
        <v>86</v>
      </c>
      <c r="N21" s="10">
        <f t="shared" si="0"/>
        <v>4</v>
      </c>
      <c r="O21" s="9" t="s">
        <v>91</v>
      </c>
      <c r="P21" s="20" t="s">
        <v>235</v>
      </c>
    </row>
    <row r="22" spans="1:16" ht="67.5" x14ac:dyDescent="0.25">
      <c r="A22" s="2">
        <v>20</v>
      </c>
      <c r="B22" s="14">
        <v>711339</v>
      </c>
      <c r="C22" s="5" t="s">
        <v>100</v>
      </c>
      <c r="D22" s="5" t="s">
        <v>101</v>
      </c>
      <c r="E22" s="12" t="s">
        <v>84</v>
      </c>
      <c r="F22" s="13" t="s">
        <v>85</v>
      </c>
      <c r="G22" s="13" t="s">
        <v>19</v>
      </c>
      <c r="H22" s="7"/>
      <c r="I22" s="7"/>
      <c r="J22" s="8">
        <f>4</f>
        <v>4</v>
      </c>
      <c r="K22" s="9" t="s">
        <v>28</v>
      </c>
      <c r="L22" s="9" t="s">
        <v>43</v>
      </c>
      <c r="M22" s="9" t="s">
        <v>86</v>
      </c>
      <c r="N22" s="10">
        <f t="shared" si="0"/>
        <v>4</v>
      </c>
      <c r="O22" s="9" t="s">
        <v>102</v>
      </c>
      <c r="P22" s="15" t="s">
        <v>196</v>
      </c>
    </row>
    <row r="23" spans="1:16" ht="56.25" x14ac:dyDescent="0.25">
      <c r="A23" s="2">
        <v>21</v>
      </c>
      <c r="B23" s="14">
        <v>711461</v>
      </c>
      <c r="C23" s="5" t="s">
        <v>108</v>
      </c>
      <c r="D23" s="5" t="s">
        <v>109</v>
      </c>
      <c r="E23" s="12" t="s">
        <v>84</v>
      </c>
      <c r="F23" s="13" t="s">
        <v>85</v>
      </c>
      <c r="G23" s="13" t="s">
        <v>19</v>
      </c>
      <c r="H23" s="7"/>
      <c r="I23" s="7"/>
      <c r="J23" s="8">
        <f>4</f>
        <v>4</v>
      </c>
      <c r="K23" s="9" t="s">
        <v>43</v>
      </c>
      <c r="L23" s="9" t="s">
        <v>43</v>
      </c>
      <c r="M23" s="9" t="s">
        <v>86</v>
      </c>
      <c r="N23" s="10">
        <f t="shared" si="0"/>
        <v>4</v>
      </c>
      <c r="O23" s="9" t="s">
        <v>110</v>
      </c>
      <c r="P23" s="15" t="s">
        <v>197</v>
      </c>
    </row>
    <row r="24" spans="1:16" ht="33.75" x14ac:dyDescent="0.25">
      <c r="A24" s="2">
        <v>22</v>
      </c>
      <c r="B24" s="3">
        <v>711215</v>
      </c>
      <c r="C24" s="5" t="s">
        <v>95</v>
      </c>
      <c r="D24" s="5" t="s">
        <v>72</v>
      </c>
      <c r="E24" s="12" t="s">
        <v>84</v>
      </c>
      <c r="F24" s="13" t="s">
        <v>85</v>
      </c>
      <c r="G24" s="13" t="s">
        <v>19</v>
      </c>
      <c r="H24" s="7"/>
      <c r="I24" s="7"/>
      <c r="J24" s="8"/>
      <c r="K24" s="9" t="s">
        <v>47</v>
      </c>
      <c r="L24" s="9"/>
      <c r="M24" s="9" t="s">
        <v>86</v>
      </c>
      <c r="N24" s="10">
        <f t="shared" si="0"/>
        <v>0</v>
      </c>
      <c r="O24" s="9" t="s">
        <v>96</v>
      </c>
      <c r="P24" s="15" t="s">
        <v>198</v>
      </c>
    </row>
    <row r="25" spans="1:16" ht="33.75" x14ac:dyDescent="0.25">
      <c r="A25" s="2">
        <v>23</v>
      </c>
      <c r="B25" s="3">
        <v>703479</v>
      </c>
      <c r="C25" s="5" t="s">
        <v>71</v>
      </c>
      <c r="D25" s="5" t="s">
        <v>72</v>
      </c>
      <c r="E25" s="5" t="s">
        <v>73</v>
      </c>
      <c r="F25" s="6" t="s">
        <v>18</v>
      </c>
      <c r="G25" s="6" t="s">
        <v>19</v>
      </c>
      <c r="H25" s="7">
        <v>9</v>
      </c>
      <c r="I25" s="7"/>
      <c r="J25" s="8">
        <v>43</v>
      </c>
      <c r="K25" s="9"/>
      <c r="L25" s="9"/>
      <c r="M25" s="10" t="s">
        <v>48</v>
      </c>
      <c r="N25" s="10">
        <f t="shared" si="0"/>
        <v>52</v>
      </c>
      <c r="O25" s="9" t="s">
        <v>74</v>
      </c>
      <c r="P25" s="15" t="s">
        <v>200</v>
      </c>
    </row>
    <row r="26" spans="1:16" ht="33.75" x14ac:dyDescent="0.25">
      <c r="A26" s="2">
        <v>24</v>
      </c>
      <c r="B26" s="3">
        <v>700835</v>
      </c>
      <c r="C26" s="4" t="s">
        <v>15</v>
      </c>
      <c r="D26" s="4" t="s">
        <v>16</v>
      </c>
      <c r="E26" s="5" t="s">
        <v>17</v>
      </c>
      <c r="F26" s="6" t="s">
        <v>18</v>
      </c>
      <c r="G26" s="6" t="s">
        <v>19</v>
      </c>
      <c r="H26" s="7">
        <v>12.125</v>
      </c>
      <c r="I26" s="7"/>
      <c r="J26" s="8">
        <v>15</v>
      </c>
      <c r="K26" s="9" t="s">
        <v>20</v>
      </c>
      <c r="L26" s="9"/>
      <c r="M26" s="9" t="s">
        <v>21</v>
      </c>
      <c r="N26" s="10">
        <f t="shared" si="0"/>
        <v>27.125</v>
      </c>
      <c r="O26" s="9" t="s">
        <v>22</v>
      </c>
      <c r="P26" s="20" t="s">
        <v>231</v>
      </c>
    </row>
    <row r="27" spans="1:16" ht="22.5" x14ac:dyDescent="0.25">
      <c r="A27" s="2">
        <v>25</v>
      </c>
      <c r="B27" s="3">
        <v>704586</v>
      </c>
      <c r="C27" s="5" t="s">
        <v>79</v>
      </c>
      <c r="D27" s="5" t="s">
        <v>80</v>
      </c>
      <c r="E27" s="5" t="s">
        <v>81</v>
      </c>
      <c r="F27" s="6" t="s">
        <v>18</v>
      </c>
      <c r="G27" s="6" t="s">
        <v>19</v>
      </c>
      <c r="H27" s="7">
        <v>9.3330000000000002</v>
      </c>
      <c r="I27" s="7"/>
      <c r="J27" s="8"/>
      <c r="K27" s="9" t="s">
        <v>47</v>
      </c>
      <c r="L27" s="9"/>
      <c r="M27" s="9" t="s">
        <v>21</v>
      </c>
      <c r="N27" s="10">
        <f t="shared" si="0"/>
        <v>9.3330000000000002</v>
      </c>
      <c r="O27" s="10" t="s">
        <v>222</v>
      </c>
      <c r="P27" s="20" t="s">
        <v>223</v>
      </c>
    </row>
  </sheetData>
  <autoFilter ref="A2:P27">
    <sortState ref="A3:P29">
      <sortCondition ref="F3:F29"/>
      <sortCondition ref="M3:M29"/>
      <sortCondition descending="1" ref="N3:N29"/>
    </sortState>
  </autoFilter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Normal="100" zoomScaleSheetLayoutView="100" workbookViewId="0">
      <selection sqref="A1:R1"/>
    </sheetView>
  </sheetViews>
  <sheetFormatPr defaultColWidth="18.85546875" defaultRowHeight="15" x14ac:dyDescent="0.25"/>
  <cols>
    <col min="1" max="1" width="3.7109375" bestFit="1" customWidth="1"/>
    <col min="2" max="2" width="6.140625" bestFit="1" customWidth="1"/>
    <col min="3" max="3" width="11.85546875" bestFit="1" customWidth="1"/>
    <col min="4" max="4" width="11" bestFit="1" customWidth="1"/>
    <col min="5" max="5" width="14.28515625" bestFit="1" customWidth="1"/>
    <col min="6" max="6" width="9.42578125" customWidth="1"/>
    <col min="7" max="7" width="13.7109375" customWidth="1"/>
    <col min="8" max="8" width="8.42578125" customWidth="1"/>
    <col min="9" max="9" width="6.5703125" customWidth="1"/>
    <col min="10" max="10" width="6.85546875" customWidth="1"/>
    <col min="11" max="11" width="7.42578125" customWidth="1"/>
    <col min="12" max="12" width="7.140625" customWidth="1"/>
    <col min="13" max="13" width="6.42578125" bestFit="1" customWidth="1"/>
    <col min="14" max="14" width="7.140625" bestFit="1" customWidth="1"/>
    <col min="15" max="15" width="8" customWidth="1"/>
    <col min="16" max="16" width="9.7109375" customWidth="1"/>
    <col min="17" max="17" width="31.28515625" bestFit="1" customWidth="1"/>
    <col min="18" max="18" width="29.85546875" bestFit="1" customWidth="1"/>
  </cols>
  <sheetData>
    <row r="1" spans="1:18" ht="51" customHeight="1" thickBot="1" x14ac:dyDescent="0.3">
      <c r="A1" s="22" t="s">
        <v>238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112</v>
      </c>
      <c r="F2" s="1" t="s">
        <v>113</v>
      </c>
      <c r="G2" s="1" t="s">
        <v>114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111</v>
      </c>
    </row>
    <row r="3" spans="1:18" ht="24" x14ac:dyDescent="0.25">
      <c r="A3" s="2">
        <v>1</v>
      </c>
      <c r="B3" s="5">
        <v>178192</v>
      </c>
      <c r="C3" s="5" t="s">
        <v>178</v>
      </c>
      <c r="D3" s="5" t="s">
        <v>16</v>
      </c>
      <c r="E3" s="5" t="s">
        <v>117</v>
      </c>
      <c r="F3" s="5" t="s">
        <v>118</v>
      </c>
      <c r="G3" s="5" t="s">
        <v>179</v>
      </c>
      <c r="H3" s="5" t="s">
        <v>26</v>
      </c>
      <c r="I3" s="5" t="s">
        <v>27</v>
      </c>
      <c r="J3" s="5">
        <v>67.5</v>
      </c>
      <c r="K3" s="5">
        <v>96.9</v>
      </c>
      <c r="L3" s="5">
        <v>4</v>
      </c>
      <c r="M3" s="9" t="s">
        <v>28</v>
      </c>
      <c r="N3" s="9" t="s">
        <v>43</v>
      </c>
      <c r="O3" s="9" t="s">
        <v>21</v>
      </c>
      <c r="P3" s="10">
        <f>SUM(J3:L3)</f>
        <v>168.4</v>
      </c>
      <c r="Q3" s="9" t="s">
        <v>180</v>
      </c>
      <c r="R3" s="15" t="s">
        <v>215</v>
      </c>
    </row>
    <row r="4" spans="1:18" ht="22.5" x14ac:dyDescent="0.25">
      <c r="A4" s="2">
        <v>2</v>
      </c>
      <c r="B4" s="5">
        <v>174402</v>
      </c>
      <c r="C4" s="5" t="s">
        <v>119</v>
      </c>
      <c r="D4" s="5" t="s">
        <v>120</v>
      </c>
      <c r="E4" s="5" t="s">
        <v>121</v>
      </c>
      <c r="F4" s="5" t="s">
        <v>122</v>
      </c>
      <c r="G4" s="5" t="s">
        <v>52</v>
      </c>
      <c r="H4" s="5" t="s">
        <v>26</v>
      </c>
      <c r="I4" s="5" t="s">
        <v>27</v>
      </c>
      <c r="J4" s="5">
        <v>63.95</v>
      </c>
      <c r="K4" s="5">
        <v>94.93</v>
      </c>
      <c r="L4" s="5"/>
      <c r="M4" s="9" t="s">
        <v>28</v>
      </c>
      <c r="N4" s="9"/>
      <c r="O4" s="9" t="s">
        <v>21</v>
      </c>
      <c r="P4" s="10">
        <f t="shared" ref="P4:P23" si="0">SUM(J4:L4)</f>
        <v>158.88</v>
      </c>
      <c r="Q4" s="9" t="s">
        <v>123</v>
      </c>
      <c r="R4" s="15" t="s">
        <v>201</v>
      </c>
    </row>
    <row r="5" spans="1:18" ht="35.25" x14ac:dyDescent="0.25">
      <c r="A5" s="2">
        <v>3</v>
      </c>
      <c r="B5" s="5">
        <v>207357</v>
      </c>
      <c r="C5" s="5" t="s">
        <v>75</v>
      </c>
      <c r="D5" s="5" t="s">
        <v>124</v>
      </c>
      <c r="E5" s="5" t="s">
        <v>115</v>
      </c>
      <c r="F5" s="5" t="s">
        <v>116</v>
      </c>
      <c r="G5" s="5" t="s">
        <v>125</v>
      </c>
      <c r="H5" s="5" t="s">
        <v>26</v>
      </c>
      <c r="I5" s="5" t="s">
        <v>27</v>
      </c>
      <c r="J5" s="5">
        <v>52.7</v>
      </c>
      <c r="K5" s="5">
        <v>85.49</v>
      </c>
      <c r="L5" s="5">
        <f>4</f>
        <v>4</v>
      </c>
      <c r="M5" s="9" t="s">
        <v>47</v>
      </c>
      <c r="N5" s="9"/>
      <c r="O5" s="9" t="s">
        <v>21</v>
      </c>
      <c r="P5" s="10">
        <f t="shared" si="0"/>
        <v>142.19</v>
      </c>
      <c r="Q5" s="9" t="s">
        <v>86</v>
      </c>
      <c r="R5" s="15" t="s">
        <v>202</v>
      </c>
    </row>
    <row r="6" spans="1:18" ht="33.75" x14ac:dyDescent="0.25">
      <c r="A6" s="2">
        <v>4</v>
      </c>
      <c r="B6" s="5">
        <v>221152</v>
      </c>
      <c r="C6" s="5" t="s">
        <v>126</v>
      </c>
      <c r="D6" s="5" t="s">
        <v>124</v>
      </c>
      <c r="E6" s="2" t="s">
        <v>117</v>
      </c>
      <c r="F6" s="2" t="s">
        <v>118</v>
      </c>
      <c r="G6" s="5" t="s">
        <v>127</v>
      </c>
      <c r="H6" s="5" t="s">
        <v>26</v>
      </c>
      <c r="I6" s="5" t="s">
        <v>27</v>
      </c>
      <c r="J6" s="5">
        <v>38.950000000000003</v>
      </c>
      <c r="K6" s="5">
        <v>74.56</v>
      </c>
      <c r="L6" s="5">
        <v>18</v>
      </c>
      <c r="M6" s="9" t="s">
        <v>47</v>
      </c>
      <c r="N6" s="9"/>
      <c r="O6" s="9" t="s">
        <v>21</v>
      </c>
      <c r="P6" s="10">
        <f t="shared" si="0"/>
        <v>131.51</v>
      </c>
      <c r="Q6" s="9" t="s">
        <v>86</v>
      </c>
      <c r="R6" s="15" t="s">
        <v>203</v>
      </c>
    </row>
    <row r="7" spans="1:18" ht="33.75" x14ac:dyDescent="0.25">
      <c r="A7" s="2">
        <v>5</v>
      </c>
      <c r="B7" s="15">
        <v>227521</v>
      </c>
      <c r="C7" s="5" t="s">
        <v>130</v>
      </c>
      <c r="D7" s="5" t="s">
        <v>131</v>
      </c>
      <c r="E7" s="5" t="s">
        <v>115</v>
      </c>
      <c r="F7" s="5" t="s">
        <v>116</v>
      </c>
      <c r="G7" s="17" t="s">
        <v>132</v>
      </c>
      <c r="H7" s="5" t="s">
        <v>26</v>
      </c>
      <c r="I7" s="5" t="s">
        <v>27</v>
      </c>
      <c r="J7" s="5">
        <v>33.75</v>
      </c>
      <c r="K7" s="5">
        <v>85.89</v>
      </c>
      <c r="L7" s="5"/>
      <c r="M7" s="9" t="s">
        <v>47</v>
      </c>
      <c r="N7" s="9"/>
      <c r="O7" s="9" t="s">
        <v>21</v>
      </c>
      <c r="P7" s="10">
        <f t="shared" si="0"/>
        <v>119.64</v>
      </c>
      <c r="Q7" s="9" t="s">
        <v>133</v>
      </c>
      <c r="R7" s="20" t="s">
        <v>224</v>
      </c>
    </row>
    <row r="8" spans="1:18" ht="24" x14ac:dyDescent="0.25">
      <c r="A8" s="2">
        <v>6</v>
      </c>
      <c r="B8" s="5">
        <v>218553</v>
      </c>
      <c r="C8" s="5" t="s">
        <v>134</v>
      </c>
      <c r="D8" s="5" t="s">
        <v>135</v>
      </c>
      <c r="E8" s="5" t="s">
        <v>117</v>
      </c>
      <c r="F8" s="5" t="s">
        <v>118</v>
      </c>
      <c r="G8" s="5" t="s">
        <v>136</v>
      </c>
      <c r="H8" s="5" t="s">
        <v>26</v>
      </c>
      <c r="I8" s="5" t="s">
        <v>27</v>
      </c>
      <c r="J8" s="5">
        <v>42.5</v>
      </c>
      <c r="K8" s="5">
        <v>64.17</v>
      </c>
      <c r="L8" s="5">
        <f>4+8</f>
        <v>12</v>
      </c>
      <c r="M8" s="9" t="s">
        <v>28</v>
      </c>
      <c r="N8" s="9" t="s">
        <v>28</v>
      </c>
      <c r="O8" s="9" t="s">
        <v>21</v>
      </c>
      <c r="P8" s="10">
        <f t="shared" si="0"/>
        <v>118.67</v>
      </c>
      <c r="Q8" s="9" t="s">
        <v>86</v>
      </c>
      <c r="R8" s="15" t="s">
        <v>207</v>
      </c>
    </row>
    <row r="9" spans="1:18" ht="22.5" x14ac:dyDescent="0.25">
      <c r="A9" s="2">
        <v>7</v>
      </c>
      <c r="B9" s="5">
        <v>211223</v>
      </c>
      <c r="C9" s="5" t="s">
        <v>139</v>
      </c>
      <c r="D9" s="5" t="s">
        <v>140</v>
      </c>
      <c r="E9" s="5" t="s">
        <v>117</v>
      </c>
      <c r="F9" s="5" t="s">
        <v>118</v>
      </c>
      <c r="G9" s="5" t="s">
        <v>141</v>
      </c>
      <c r="H9" s="5" t="s">
        <v>26</v>
      </c>
      <c r="I9" s="5" t="s">
        <v>27</v>
      </c>
      <c r="J9" s="18">
        <v>39.58</v>
      </c>
      <c r="K9" s="18">
        <v>46.83</v>
      </c>
      <c r="L9" s="5">
        <v>12</v>
      </c>
      <c r="M9" s="9" t="s">
        <v>28</v>
      </c>
      <c r="N9" s="9" t="s">
        <v>28</v>
      </c>
      <c r="O9" s="9" t="s">
        <v>21</v>
      </c>
      <c r="P9" s="10">
        <f t="shared" si="0"/>
        <v>98.41</v>
      </c>
      <c r="Q9" s="9" t="s">
        <v>142</v>
      </c>
      <c r="R9" s="15" t="s">
        <v>204</v>
      </c>
    </row>
    <row r="10" spans="1:18" ht="24" x14ac:dyDescent="0.25">
      <c r="A10" s="2">
        <v>8</v>
      </c>
      <c r="B10" s="5">
        <v>211434</v>
      </c>
      <c r="C10" s="5" t="s">
        <v>217</v>
      </c>
      <c r="D10" s="5" t="s">
        <v>218</v>
      </c>
      <c r="E10" s="5" t="s">
        <v>117</v>
      </c>
      <c r="F10" s="5" t="s">
        <v>118</v>
      </c>
      <c r="G10" s="5" t="s">
        <v>219</v>
      </c>
      <c r="H10" s="5" t="s">
        <v>26</v>
      </c>
      <c r="I10" s="5" t="s">
        <v>27</v>
      </c>
      <c r="J10" s="5">
        <v>42.91</v>
      </c>
      <c r="K10" s="5">
        <v>41.83</v>
      </c>
      <c r="L10" s="5">
        <f>4+4</f>
        <v>8</v>
      </c>
      <c r="M10" s="9" t="s">
        <v>28</v>
      </c>
      <c r="N10" s="9"/>
      <c r="O10" s="9" t="s">
        <v>21</v>
      </c>
      <c r="P10" s="10">
        <f t="shared" ref="P10" si="1">SUM(J10:L10)</f>
        <v>92.74</v>
      </c>
      <c r="Q10" s="9" t="s">
        <v>220</v>
      </c>
      <c r="R10" s="20" t="s">
        <v>221</v>
      </c>
    </row>
    <row r="11" spans="1:18" ht="33.75" x14ac:dyDescent="0.25">
      <c r="A11" s="2">
        <v>9</v>
      </c>
      <c r="B11" s="5" t="s">
        <v>143</v>
      </c>
      <c r="C11" s="5" t="s">
        <v>144</v>
      </c>
      <c r="D11" s="5" t="s">
        <v>145</v>
      </c>
      <c r="E11" s="5" t="s">
        <v>117</v>
      </c>
      <c r="F11" s="5" t="s">
        <v>118</v>
      </c>
      <c r="G11" s="5" t="s">
        <v>69</v>
      </c>
      <c r="H11" s="5" t="s">
        <v>26</v>
      </c>
      <c r="I11" s="5" t="s">
        <v>27</v>
      </c>
      <c r="J11" s="5">
        <v>30.83</v>
      </c>
      <c r="K11" s="5">
        <v>48.89</v>
      </c>
      <c r="L11" s="5">
        <v>12</v>
      </c>
      <c r="M11" s="9" t="s">
        <v>28</v>
      </c>
      <c r="N11" s="9" t="s">
        <v>28</v>
      </c>
      <c r="O11" s="9" t="s">
        <v>21</v>
      </c>
      <c r="P11" s="10">
        <f t="shared" si="0"/>
        <v>91.72</v>
      </c>
      <c r="Q11" s="9" t="s">
        <v>146</v>
      </c>
      <c r="R11" s="15" t="s">
        <v>205</v>
      </c>
    </row>
    <row r="12" spans="1:18" x14ac:dyDescent="0.25">
      <c r="A12" s="2">
        <v>10</v>
      </c>
      <c r="B12" s="16">
        <v>223326</v>
      </c>
      <c r="C12" s="5" t="s">
        <v>147</v>
      </c>
      <c r="D12" s="5" t="s">
        <v>148</v>
      </c>
      <c r="E12" s="5" t="s">
        <v>117</v>
      </c>
      <c r="F12" s="5" t="s">
        <v>118</v>
      </c>
      <c r="G12" s="5" t="s">
        <v>149</v>
      </c>
      <c r="H12" s="5" t="s">
        <v>26</v>
      </c>
      <c r="I12" s="5" t="s">
        <v>27</v>
      </c>
      <c r="J12" s="5">
        <v>36.869999999999997</v>
      </c>
      <c r="K12" s="5">
        <v>51.67</v>
      </c>
      <c r="L12" s="5"/>
      <c r="M12" s="9"/>
      <c r="N12" s="9"/>
      <c r="O12" s="9" t="s">
        <v>21</v>
      </c>
      <c r="P12" s="10">
        <f t="shared" si="0"/>
        <v>88.539999999999992</v>
      </c>
      <c r="Q12" s="9" t="s">
        <v>150</v>
      </c>
      <c r="R12" s="15" t="s">
        <v>206</v>
      </c>
    </row>
    <row r="13" spans="1:18" ht="33.75" x14ac:dyDescent="0.25">
      <c r="A13" s="2">
        <v>11</v>
      </c>
      <c r="B13" s="5">
        <v>712139</v>
      </c>
      <c r="C13" s="5" t="s">
        <v>151</v>
      </c>
      <c r="D13" s="5" t="s">
        <v>152</v>
      </c>
      <c r="E13" s="5" t="s">
        <v>137</v>
      </c>
      <c r="F13" s="5" t="s">
        <v>138</v>
      </c>
      <c r="G13" s="12" t="s">
        <v>84</v>
      </c>
      <c r="H13" s="13" t="s">
        <v>85</v>
      </c>
      <c r="I13" s="13" t="s">
        <v>19</v>
      </c>
      <c r="J13" s="19"/>
      <c r="K13" s="19"/>
      <c r="L13" s="5">
        <f>4+14</f>
        <v>18</v>
      </c>
      <c r="M13" s="9" t="s">
        <v>28</v>
      </c>
      <c r="N13" s="9"/>
      <c r="O13" s="9" t="s">
        <v>86</v>
      </c>
      <c r="P13" s="10">
        <f t="shared" si="0"/>
        <v>18</v>
      </c>
      <c r="Q13" s="9" t="s">
        <v>153</v>
      </c>
      <c r="R13" s="15" t="s">
        <v>208</v>
      </c>
    </row>
    <row r="14" spans="1:18" ht="90" x14ac:dyDescent="0.25">
      <c r="A14" s="2">
        <v>12</v>
      </c>
      <c r="B14" s="5">
        <v>712380</v>
      </c>
      <c r="C14" s="5" t="s">
        <v>154</v>
      </c>
      <c r="D14" s="5" t="s">
        <v>155</v>
      </c>
      <c r="E14" s="5" t="s">
        <v>128</v>
      </c>
      <c r="F14" s="5" t="s">
        <v>129</v>
      </c>
      <c r="G14" s="12" t="s">
        <v>84</v>
      </c>
      <c r="H14" s="13" t="s">
        <v>85</v>
      </c>
      <c r="I14" s="13" t="s">
        <v>19</v>
      </c>
      <c r="J14" s="19"/>
      <c r="K14" s="19"/>
      <c r="L14" s="5">
        <f>4+14</f>
        <v>18</v>
      </c>
      <c r="M14" s="9"/>
      <c r="N14" s="9"/>
      <c r="O14" s="9" t="s">
        <v>86</v>
      </c>
      <c r="P14" s="10">
        <f t="shared" si="0"/>
        <v>18</v>
      </c>
      <c r="Q14" s="9" t="s">
        <v>156</v>
      </c>
      <c r="R14" s="15" t="s">
        <v>209</v>
      </c>
    </row>
    <row r="15" spans="1:18" ht="45" x14ac:dyDescent="0.25">
      <c r="A15" s="2">
        <v>13</v>
      </c>
      <c r="B15" s="5">
        <v>712402</v>
      </c>
      <c r="C15" s="5" t="s">
        <v>157</v>
      </c>
      <c r="D15" s="5" t="s">
        <v>64</v>
      </c>
      <c r="E15" s="5" t="s">
        <v>128</v>
      </c>
      <c r="F15" s="5" t="s">
        <v>129</v>
      </c>
      <c r="G15" s="12" t="s">
        <v>84</v>
      </c>
      <c r="H15" s="13" t="s">
        <v>85</v>
      </c>
      <c r="I15" s="13" t="s">
        <v>19</v>
      </c>
      <c r="J15" s="19"/>
      <c r="K15" s="19"/>
      <c r="L15" s="5">
        <f>4+14</f>
        <v>18</v>
      </c>
      <c r="M15" s="9" t="s">
        <v>47</v>
      </c>
      <c r="N15" s="9"/>
      <c r="O15" s="9" t="s">
        <v>86</v>
      </c>
      <c r="P15" s="10">
        <f t="shared" si="0"/>
        <v>18</v>
      </c>
      <c r="Q15" s="10" t="s">
        <v>232</v>
      </c>
      <c r="R15" s="20" t="s">
        <v>233</v>
      </c>
    </row>
    <row r="16" spans="1:18" ht="22.5" x14ac:dyDescent="0.25">
      <c r="A16" s="2">
        <v>14</v>
      </c>
      <c r="B16" s="5">
        <v>712599</v>
      </c>
      <c r="C16" s="5" t="s">
        <v>158</v>
      </c>
      <c r="D16" s="5" t="s">
        <v>31</v>
      </c>
      <c r="E16" s="5" t="s">
        <v>128</v>
      </c>
      <c r="F16" s="5" t="s">
        <v>129</v>
      </c>
      <c r="G16" s="12" t="s">
        <v>84</v>
      </c>
      <c r="H16" s="13" t="s">
        <v>85</v>
      </c>
      <c r="I16" s="13" t="s">
        <v>19</v>
      </c>
      <c r="J16" s="19"/>
      <c r="K16" s="19"/>
      <c r="L16" s="5">
        <f>4+14</f>
        <v>18</v>
      </c>
      <c r="M16" s="9" t="s">
        <v>61</v>
      </c>
      <c r="N16" s="9"/>
      <c r="O16" s="9" t="s">
        <v>86</v>
      </c>
      <c r="P16" s="10">
        <f t="shared" si="0"/>
        <v>18</v>
      </c>
      <c r="Q16" s="9" t="s">
        <v>159</v>
      </c>
      <c r="R16" s="15" t="s">
        <v>210</v>
      </c>
    </row>
    <row r="17" spans="1:18" ht="67.5" x14ac:dyDescent="0.25">
      <c r="A17" s="2">
        <v>15</v>
      </c>
      <c r="B17" s="5">
        <v>712640</v>
      </c>
      <c r="C17" s="5" t="s">
        <v>160</v>
      </c>
      <c r="D17" s="5" t="s">
        <v>161</v>
      </c>
      <c r="E17" s="5" t="s">
        <v>128</v>
      </c>
      <c r="F17" s="5" t="s">
        <v>129</v>
      </c>
      <c r="G17" s="12" t="s">
        <v>84</v>
      </c>
      <c r="H17" s="13" t="s">
        <v>85</v>
      </c>
      <c r="I17" s="13" t="s">
        <v>19</v>
      </c>
      <c r="J17" s="19"/>
      <c r="K17" s="19"/>
      <c r="L17" s="5">
        <f>4+8</f>
        <v>12</v>
      </c>
      <c r="M17" s="9"/>
      <c r="N17" s="9"/>
      <c r="O17" s="9" t="s">
        <v>86</v>
      </c>
      <c r="P17" s="10">
        <f t="shared" si="0"/>
        <v>12</v>
      </c>
      <c r="Q17" s="9" t="s">
        <v>162</v>
      </c>
      <c r="R17" s="20" t="s">
        <v>234</v>
      </c>
    </row>
    <row r="18" spans="1:18" ht="33.75" x14ac:dyDescent="0.25">
      <c r="A18" s="2">
        <v>16</v>
      </c>
      <c r="B18" s="5">
        <v>712155</v>
      </c>
      <c r="C18" s="5" t="s">
        <v>163</v>
      </c>
      <c r="D18" s="5" t="s">
        <v>164</v>
      </c>
      <c r="E18" s="5" t="s">
        <v>137</v>
      </c>
      <c r="F18" s="5" t="s">
        <v>138</v>
      </c>
      <c r="G18" s="12" t="s">
        <v>84</v>
      </c>
      <c r="H18" s="13" t="s">
        <v>85</v>
      </c>
      <c r="I18" s="13" t="s">
        <v>19</v>
      </c>
      <c r="J18" s="19"/>
      <c r="K18" s="19"/>
      <c r="L18" s="5">
        <f>4+4</f>
        <v>8</v>
      </c>
      <c r="M18" s="9" t="s">
        <v>28</v>
      </c>
      <c r="N18" s="9" t="s">
        <v>28</v>
      </c>
      <c r="O18" s="9" t="s">
        <v>86</v>
      </c>
      <c r="P18" s="10">
        <f t="shared" si="0"/>
        <v>8</v>
      </c>
      <c r="Q18" s="9" t="s">
        <v>165</v>
      </c>
      <c r="R18" s="15" t="s">
        <v>211</v>
      </c>
    </row>
    <row r="19" spans="1:18" ht="45" x14ac:dyDescent="0.25">
      <c r="A19" s="2">
        <v>17</v>
      </c>
      <c r="B19" s="5">
        <v>712241</v>
      </c>
      <c r="C19" s="5" t="s">
        <v>166</v>
      </c>
      <c r="D19" s="5" t="s">
        <v>167</v>
      </c>
      <c r="E19" s="5" t="s">
        <v>137</v>
      </c>
      <c r="F19" s="5" t="s">
        <v>138</v>
      </c>
      <c r="G19" s="12" t="s">
        <v>84</v>
      </c>
      <c r="H19" s="13" t="s">
        <v>85</v>
      </c>
      <c r="I19" s="13" t="s">
        <v>19</v>
      </c>
      <c r="J19" s="19"/>
      <c r="K19" s="19"/>
      <c r="L19" s="5">
        <f>4+4</f>
        <v>8</v>
      </c>
      <c r="M19" s="9" t="s">
        <v>28</v>
      </c>
      <c r="N19" s="9"/>
      <c r="O19" s="9" t="s">
        <v>86</v>
      </c>
      <c r="P19" s="10">
        <f t="shared" si="0"/>
        <v>8</v>
      </c>
      <c r="Q19" s="9" t="s">
        <v>168</v>
      </c>
      <c r="R19" s="15" t="s">
        <v>212</v>
      </c>
    </row>
    <row r="20" spans="1:18" ht="67.5" x14ac:dyDescent="0.25">
      <c r="A20" s="2">
        <v>18</v>
      </c>
      <c r="B20" s="5">
        <v>712505</v>
      </c>
      <c r="C20" s="5" t="s">
        <v>169</v>
      </c>
      <c r="D20" s="5" t="s">
        <v>31</v>
      </c>
      <c r="E20" s="5" t="s">
        <v>128</v>
      </c>
      <c r="F20" s="5" t="s">
        <v>129</v>
      </c>
      <c r="G20" s="12" t="s">
        <v>84</v>
      </c>
      <c r="H20" s="13" t="s">
        <v>85</v>
      </c>
      <c r="I20" s="13" t="s">
        <v>19</v>
      </c>
      <c r="J20" s="19"/>
      <c r="K20" s="19"/>
      <c r="L20" s="5">
        <f>4+4</f>
        <v>8</v>
      </c>
      <c r="M20" s="9"/>
      <c r="N20" s="9" t="s">
        <v>47</v>
      </c>
      <c r="O20" s="9" t="s">
        <v>86</v>
      </c>
      <c r="P20" s="10">
        <f t="shared" si="0"/>
        <v>8</v>
      </c>
      <c r="Q20" s="9" t="s">
        <v>170</v>
      </c>
      <c r="R20" s="20" t="s">
        <v>225</v>
      </c>
    </row>
    <row r="21" spans="1:18" ht="22.5" x14ac:dyDescent="0.25">
      <c r="A21" s="2">
        <v>19</v>
      </c>
      <c r="B21" s="5">
        <v>712072</v>
      </c>
      <c r="C21" s="5" t="s">
        <v>171</v>
      </c>
      <c r="D21" s="5" t="s">
        <v>172</v>
      </c>
      <c r="E21" s="5" t="s">
        <v>137</v>
      </c>
      <c r="F21" s="5" t="s">
        <v>138</v>
      </c>
      <c r="G21" s="12" t="s">
        <v>84</v>
      </c>
      <c r="H21" s="13" t="s">
        <v>85</v>
      </c>
      <c r="I21" s="13" t="s">
        <v>19</v>
      </c>
      <c r="J21" s="19"/>
      <c r="K21" s="19"/>
      <c r="L21" s="19"/>
      <c r="M21" s="9"/>
      <c r="N21" s="9"/>
      <c r="O21" s="9" t="s">
        <v>86</v>
      </c>
      <c r="P21" s="10">
        <f t="shared" si="0"/>
        <v>0</v>
      </c>
      <c r="Q21" s="9" t="s">
        <v>173</v>
      </c>
      <c r="R21" s="15" t="s">
        <v>213</v>
      </c>
    </row>
    <row r="22" spans="1:18" ht="45" x14ac:dyDescent="0.25">
      <c r="A22" s="2">
        <v>20</v>
      </c>
      <c r="B22" s="5">
        <v>712526</v>
      </c>
      <c r="C22" s="5" t="s">
        <v>100</v>
      </c>
      <c r="D22" s="5" t="s">
        <v>145</v>
      </c>
      <c r="E22" s="5" t="s">
        <v>128</v>
      </c>
      <c r="F22" s="5" t="s">
        <v>129</v>
      </c>
      <c r="G22" s="12" t="s">
        <v>84</v>
      </c>
      <c r="H22" s="13" t="s">
        <v>85</v>
      </c>
      <c r="I22" s="13" t="s">
        <v>19</v>
      </c>
      <c r="J22" s="19"/>
      <c r="K22" s="19"/>
      <c r="L22" s="19"/>
      <c r="M22" s="9" t="s">
        <v>28</v>
      </c>
      <c r="N22" s="9"/>
      <c r="O22" s="9" t="s">
        <v>86</v>
      </c>
      <c r="P22" s="10">
        <f t="shared" si="0"/>
        <v>0</v>
      </c>
      <c r="Q22" s="9" t="s">
        <v>174</v>
      </c>
      <c r="R22" s="20" t="s">
        <v>216</v>
      </c>
    </row>
    <row r="23" spans="1:18" ht="24" x14ac:dyDescent="0.25">
      <c r="A23" s="2">
        <v>21</v>
      </c>
      <c r="B23" s="5">
        <v>160161</v>
      </c>
      <c r="C23" s="5" t="s">
        <v>175</v>
      </c>
      <c r="D23" s="5" t="s">
        <v>155</v>
      </c>
      <c r="E23" s="5" t="s">
        <v>117</v>
      </c>
      <c r="F23" s="5" t="s">
        <v>118</v>
      </c>
      <c r="G23" s="5" t="s">
        <v>176</v>
      </c>
      <c r="H23" s="6" t="s">
        <v>18</v>
      </c>
      <c r="I23" s="6" t="s">
        <v>19</v>
      </c>
      <c r="J23" s="4">
        <v>51.667000000000002</v>
      </c>
      <c r="K23" s="4"/>
      <c r="L23" s="4"/>
      <c r="M23" s="9" t="s">
        <v>28</v>
      </c>
      <c r="N23" s="9"/>
      <c r="O23" s="9" t="s">
        <v>21</v>
      </c>
      <c r="P23" s="10">
        <f t="shared" si="0"/>
        <v>51.667000000000002</v>
      </c>
      <c r="Q23" s="9" t="s">
        <v>177</v>
      </c>
      <c r="R23" s="15" t="s">
        <v>214</v>
      </c>
    </row>
  </sheetData>
  <mergeCells count="1">
    <mergeCell ref="A1:R1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ΠΕ03</vt:lpstr>
      <vt:lpstr>ΠΕ04 - ΠΕ85</vt:lpstr>
      <vt:lpstr>ΠΕ03!Print_Titles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2021-08-30T07:35:24Z</cp:lastPrinted>
  <dcterms:created xsi:type="dcterms:W3CDTF">2021-08-23T12:16:28Z</dcterms:created>
  <dcterms:modified xsi:type="dcterms:W3CDTF">2021-08-30T07:35:27Z</dcterms:modified>
</cp:coreProperties>
</file>